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2026年度项目库" sheetId="1" r:id="rId1"/>
  </sheets>
  <definedNames>
    <definedName name="_xlnm._FilterDatabase" localSheetId="0" hidden="1">'2026年度项目库'!$A$5:$Z$48</definedName>
    <definedName name="_xlnm.Print_Titles" localSheetId="0">'2026年度项目库'!$1:$5</definedName>
  </definedNames>
  <calcPr calcId="144525"/>
</workbook>
</file>

<file path=xl/sharedStrings.xml><?xml version="1.0" encoding="utf-8"?>
<sst xmlns="http://schemas.openxmlformats.org/spreadsheetml/2006/main" count="539" uniqueCount="256">
  <si>
    <r>
      <rPr>
        <b/>
        <sz val="28"/>
        <color theme="1"/>
        <rFont val="宋体"/>
        <charset val="134"/>
      </rPr>
      <t>襄汾</t>
    </r>
    <r>
      <rPr>
        <b/>
        <sz val="28"/>
        <color theme="1"/>
        <rFont val="方正小标宋简体"/>
        <charset val="134"/>
      </rPr>
      <t>县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方正小标宋简体"/>
        <charset val="134"/>
      </rPr>
      <t>年度巩固拓展脱贫攻坚成果同乡村振兴项目拟实施计划明细表</t>
    </r>
  </si>
  <si>
    <r>
      <rPr>
        <b/>
        <sz val="11"/>
        <color theme="1"/>
        <rFont val="宋体"/>
        <charset val="134"/>
      </rPr>
      <t>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Times New Roman"/>
        <charset val="134"/>
      </rPr>
      <t>12</t>
    </r>
    <r>
      <rPr>
        <b/>
        <sz val="11"/>
        <color theme="1"/>
        <rFont val="宋体"/>
        <charset val="134"/>
      </rPr>
      <t>月9日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</si>
  <si>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</si>
  <si>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项目类别</t>
    </r>
  </si>
  <si>
    <r>
      <rPr>
        <b/>
        <sz val="11"/>
        <color theme="1"/>
        <rFont val="宋体"/>
        <charset val="134"/>
      </rPr>
      <t>乡镇</t>
    </r>
  </si>
  <si>
    <r>
      <rPr>
        <b/>
        <sz val="11"/>
        <color theme="1"/>
        <rFont val="宋体"/>
        <charset val="134"/>
      </rPr>
      <t>村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</si>
  <si>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</si>
  <si>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建设性质</t>
    </r>
  </si>
  <si>
    <r>
      <rPr>
        <b/>
        <sz val="11"/>
        <color theme="1"/>
        <rFont val="宋体"/>
        <charset val="134"/>
      </rPr>
      <t>实施地点</t>
    </r>
  </si>
  <si>
    <r>
      <rPr>
        <b/>
        <sz val="11"/>
        <color theme="1"/>
        <rFont val="宋体"/>
        <charset val="134"/>
      </rPr>
      <t>实施期限</t>
    </r>
  </si>
  <si>
    <r>
      <rPr>
        <b/>
        <sz val="11"/>
        <color theme="1"/>
        <rFont val="宋体"/>
        <charset val="134"/>
      </rPr>
      <t>责任单位</t>
    </r>
  </si>
  <si>
    <t>实施单位及责任人</t>
  </si>
  <si>
    <r>
      <rPr>
        <b/>
        <sz val="11"/>
        <color theme="1"/>
        <rFont val="宋体"/>
        <charset val="134"/>
      </rPr>
      <t>建设内容及规模</t>
    </r>
  </si>
  <si>
    <r>
      <rPr>
        <b/>
        <sz val="11"/>
        <color theme="1"/>
        <rFont val="宋体"/>
        <charset val="134"/>
      </rPr>
      <t>资金来源及规模</t>
    </r>
  </si>
  <si>
    <r>
      <rPr>
        <b/>
        <sz val="11"/>
        <color theme="1"/>
        <rFont val="宋体"/>
        <charset val="134"/>
      </rPr>
      <t>绩效目标</t>
    </r>
  </si>
  <si>
    <r>
      <rPr>
        <b/>
        <sz val="11"/>
        <color theme="1"/>
        <rFont val="宋体"/>
        <charset val="134"/>
      </rPr>
      <t>联农带农机制</t>
    </r>
  </si>
  <si>
    <r>
      <rPr>
        <b/>
        <sz val="11"/>
        <color theme="1"/>
        <rFont val="宋体"/>
        <charset val="134"/>
      </rPr>
      <t>受益对象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</si>
  <si>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</si>
  <si>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项目类型</t>
    </r>
  </si>
  <si>
    <r>
      <rPr>
        <b/>
        <sz val="11"/>
        <color theme="1"/>
        <rFont val="宋体"/>
        <charset val="134"/>
      </rPr>
      <t>二级项目类型</t>
    </r>
  </si>
  <si>
    <r>
      <rPr>
        <b/>
        <sz val="11"/>
        <color theme="1"/>
        <rFont val="宋体"/>
        <charset val="134"/>
      </rPr>
      <t>项目子类型</t>
    </r>
  </si>
  <si>
    <r>
      <rPr>
        <b/>
        <sz val="11"/>
        <color theme="1"/>
        <rFont val="宋体"/>
        <charset val="134"/>
      </rPr>
      <t>计划开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</si>
  <si>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计划完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</si>
  <si>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预算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总投资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</si>
  <si>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其中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</si>
  <si>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村数（个）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</si>
  <si>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户数（户）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</si>
  <si>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人口数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（人）</t>
    </r>
  </si>
  <si>
    <r>
      <rPr>
        <b/>
        <sz val="11"/>
        <color theme="1"/>
        <rFont val="宋体"/>
        <charset val="134"/>
      </rPr>
      <t>财政资金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</si>
  <si>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其他资金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</si>
  <si>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受益脱贫村数（个）</t>
    </r>
  </si>
  <si>
    <r>
      <rPr>
        <b/>
        <sz val="11"/>
        <color theme="1"/>
        <rFont val="宋体"/>
        <charset val="134"/>
      </rPr>
      <t>受益脱贫户数及防止返贫监测对象户数（户）</t>
    </r>
  </si>
  <si>
    <r>
      <rPr>
        <b/>
        <sz val="11"/>
        <color theme="1"/>
        <rFont val="宋体"/>
        <charset val="134"/>
      </rPr>
      <t>受益脱贫人口数及防止返贫监测对象人口数（人）</t>
    </r>
  </si>
  <si>
    <t>合计</t>
  </si>
  <si>
    <t>产业发展</t>
  </si>
  <si>
    <t>加工流通项目</t>
  </si>
  <si>
    <t>加工业</t>
  </si>
  <si>
    <t>大邓乡</t>
  </si>
  <si>
    <t>吉柴村</t>
  </si>
  <si>
    <t>大邓乡吉柴村粮食辣椒烘干项目</t>
  </si>
  <si>
    <t>新建</t>
  </si>
  <si>
    <t>大邓乡人民政府</t>
  </si>
  <si>
    <t>购买空气能热泵烘干设备、高温循环风机、排湿风机及清洗设备等</t>
  </si>
  <si>
    <t>保障粮食作物烘干需求，每年按照比例给全乡监测户、脱贫户分红</t>
  </si>
  <si>
    <t>就业务工，收益分红</t>
  </si>
  <si>
    <t>赤邓村</t>
  </si>
  <si>
    <t>大邓乡赤邓村石磨豆腐、辣椒项目</t>
  </si>
  <si>
    <t>购买石磨豆腐、辣椒加工、包装及其配套设备一套</t>
  </si>
  <si>
    <t>为全村提供了就业岗位，增加村民收入</t>
  </si>
  <si>
    <t>带动生产，收益分红</t>
  </si>
  <si>
    <r>
      <rPr>
        <sz val="11"/>
        <rFont val="宋体"/>
        <charset val="134"/>
      </rPr>
      <t>乡村建设行动</t>
    </r>
  </si>
  <si>
    <r>
      <rPr>
        <sz val="11"/>
        <rFont val="宋体"/>
        <charset val="134"/>
      </rPr>
      <t>农村基础设施（含产业配套基础设施）</t>
    </r>
  </si>
  <si>
    <r>
      <rPr>
        <sz val="11"/>
        <rFont val="宋体"/>
        <charset val="134"/>
      </rPr>
      <t>农村供水保障设施建设</t>
    </r>
  </si>
  <si>
    <t>大邓乡吉柴村自来水改造工程项目</t>
  </si>
  <si>
    <r>
      <rPr>
        <sz val="11"/>
        <color theme="1"/>
        <rFont val="宋体"/>
        <charset val="134"/>
      </rPr>
      <t>在村内进行主管道连接路面切割、开挖回填、恢复</t>
    </r>
    <r>
      <rPr>
        <sz val="11"/>
        <color theme="1"/>
        <rFont val="Times New Roman"/>
        <charset val="134"/>
      </rPr>
      <t>11200</t>
    </r>
    <r>
      <rPr>
        <sz val="11"/>
        <color theme="1"/>
        <rFont val="宋体"/>
        <charset val="134"/>
      </rPr>
      <t>米，铺设管道，清运路面切割杂物。</t>
    </r>
  </si>
  <si>
    <t>提升供水能力、改善水质，满足群众安全饮水</t>
  </si>
  <si>
    <t>带动生产</t>
  </si>
  <si>
    <t>西贾乡</t>
  </si>
  <si>
    <t>安咸平村</t>
  </si>
  <si>
    <t>西贾乡安咸平村自来水管网更新</t>
  </si>
  <si>
    <t>西贾乡人民政府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</si>
  <si>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</si>
  <si>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方便村民通行，改善饮水质量，改善村民居住环境</t>
  </si>
  <si>
    <t>义顺村</t>
  </si>
  <si>
    <t>西贾乡义顺村自来水管网更新</t>
  </si>
  <si>
    <t>对义顺村村内老旧自来水管网进行翻新改造</t>
  </si>
  <si>
    <t>降低输水能耗，提高能源利用效率</t>
  </si>
  <si>
    <t>农产品仓储保险冷链基础设施建设</t>
  </si>
  <si>
    <t>景毛乡</t>
  </si>
  <si>
    <t>北李村</t>
  </si>
  <si>
    <t>景毛乡北李村粮食仓储建设项目</t>
  </si>
  <si>
    <t>景毛乡人民政府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</si>
  <si>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、钢结构仓库建设；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场地地面硬化；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附属设备购置（地磅、装载机、传输设备）。</t>
    </r>
  </si>
  <si>
    <t>有效解决农户存粮、售粮难题，提高种粮积极性</t>
  </si>
  <si>
    <t>乡村建设行动</t>
  </si>
  <si>
    <r>
      <rPr>
        <sz val="11"/>
        <rFont val="宋体"/>
        <charset val="134"/>
      </rPr>
      <t>农村道路建设（通村路、通户路、小型桥梁等）</t>
    </r>
  </si>
  <si>
    <t>小张村</t>
  </si>
  <si>
    <t>景毛乡小张村道路铺油项目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</si>
  <si>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</si>
  <si>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方便村民通行，改善村民居住环境，提升村容村貌</t>
  </si>
  <si>
    <t>邓庄镇</t>
  </si>
  <si>
    <t>西侯村</t>
  </si>
  <si>
    <t>邓庄镇西侯村农业产品储藏冷柜项目</t>
  </si>
  <si>
    <t>邓庄镇人民政府</t>
  </si>
  <si>
    <r>
      <rPr>
        <sz val="11"/>
        <color theme="1"/>
        <rFont val="宋体"/>
        <charset val="134"/>
      </rPr>
      <t>在村北通过村企合作建设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平米农业产品保险储藏冷柜，用于干鲜辣椒和其他农业产品储存</t>
    </r>
  </si>
  <si>
    <t>打造地方特色产业，提高农业产品质量与价值</t>
  </si>
  <si>
    <t>就业务工，带动生产，收益分红</t>
  </si>
  <si>
    <t>张礼村</t>
  </si>
  <si>
    <t>邓庄镇张礼村辣椒筛选机、烘干机购置项目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</si>
  <si>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台辣椒筛选机，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台大型链条式烘干机</t>
    </r>
  </si>
  <si>
    <t>提升辣椒初加工效率，增加农民销售收入，同时创造就业岗位</t>
  </si>
  <si>
    <t>生产项目</t>
  </si>
  <si>
    <t>种植业基地</t>
  </si>
  <si>
    <t>鄢里村</t>
  </si>
  <si>
    <t>邓庄镇鄢里村蔬菜大棚项目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</si>
  <si>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个蔬菜大棚</t>
    </r>
  </si>
  <si>
    <t>创造就业岗位，吸纳当地劳动力就业</t>
  </si>
  <si>
    <t>小王村</t>
  </si>
  <si>
    <t>邓庄镇小王村饮水管网改造</t>
  </si>
  <si>
    <r>
      <rPr>
        <sz val="11"/>
        <color theme="1"/>
        <rFont val="宋体"/>
        <charset val="134"/>
      </rPr>
      <t>更换老化饮水管道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米，为</t>
    </r>
    <r>
      <rPr>
        <sz val="11"/>
        <color theme="1"/>
        <rFont val="Times New Roman"/>
        <charset val="134"/>
      </rPr>
      <t>530</t>
    </r>
    <r>
      <rPr>
        <sz val="11"/>
        <color theme="1"/>
        <rFont val="宋体"/>
        <charset val="134"/>
      </rPr>
      <t>户村民配套分户表、入户管道及分表排设施。</t>
    </r>
  </si>
  <si>
    <t>方便村民饮水，节约水费</t>
  </si>
  <si>
    <t>陶寺乡</t>
  </si>
  <si>
    <t>常垣村</t>
  </si>
  <si>
    <t>陶寺乡常垣村粮食烘干加工项目</t>
  </si>
  <si>
    <t>陶寺乡人民政府</t>
  </si>
  <si>
    <r>
      <rPr>
        <sz val="11"/>
        <color theme="1"/>
        <rFont val="宋体"/>
        <charset val="134"/>
      </rPr>
      <t>建设烘干厂房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平方米，购置</t>
    </r>
    <r>
      <rPr>
        <sz val="11"/>
        <color theme="1"/>
        <rFont val="Times New Roman"/>
        <charset val="134"/>
      </rPr>
      <t>2-3</t>
    </r>
    <r>
      <rPr>
        <sz val="11"/>
        <color theme="1"/>
        <rFont val="宋体"/>
        <charset val="134"/>
      </rPr>
      <t>台智能热风循环烘干机，配套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吨地磅、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个玉米脱粒机、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个粮食清理机、输送带、水分测定仪等设备。</t>
    </r>
  </si>
  <si>
    <t>大幅减少粮食损耗，提升粮食品质，促进农业规模化</t>
  </si>
  <si>
    <t>李庄村</t>
  </si>
  <si>
    <t>陶寺乡李庄村自来水入户项目</t>
  </si>
  <si>
    <r>
      <rPr>
        <sz val="11"/>
        <color theme="1"/>
        <rFont val="宋体"/>
        <charset val="134"/>
      </rPr>
      <t>自来水管网铺设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米，自来水入户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户，配备智能水表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块。</t>
    </r>
  </si>
  <si>
    <t>实现自来水入户，提升村民健康水平</t>
  </si>
  <si>
    <t>新型农村集体经济发展项目</t>
  </si>
  <si>
    <t>南辛店乡</t>
  </si>
  <si>
    <t>西邓村</t>
  </si>
  <si>
    <t>南辛店乡西邓村食用菌大棚建设项目</t>
  </si>
  <si>
    <t>南辛店乡人民政府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</si>
  <si>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个食用菌大棚</t>
    </r>
  </si>
  <si>
    <t>增加就业机会</t>
  </si>
  <si>
    <t>刘庄村</t>
  </si>
  <si>
    <t>南辛店乡刘庄呆呆豆制品加工有限公司设备更新项目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</si>
  <si>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套最新款豆皮机成套设备</t>
    </r>
  </si>
  <si>
    <t>壮大村集体经济，提升村民收入</t>
  </si>
  <si>
    <t>无姨村</t>
  </si>
  <si>
    <t>南辛店乡无姨村水网改造项目</t>
  </si>
  <si>
    <t>无姨村村内所有供水管道更新</t>
  </si>
  <si>
    <t>节约水资源，减少漏损费用，降低管网维修支出</t>
  </si>
  <si>
    <t>永固乡</t>
  </si>
  <si>
    <t>南董村</t>
  </si>
  <si>
    <t>永固乡南董村劳务服务公司机械设备购置项目</t>
  </si>
  <si>
    <t>永固乡人民政府</t>
  </si>
  <si>
    <t>购置70新能源装载机1台及配套充电桩1台，配备操作员，为周边企业机村庄提供劳务服务、机械服务。</t>
  </si>
  <si>
    <t>带动集体经济发展，项目资金3%作为资产收益分红</t>
  </si>
  <si>
    <t>永固村</t>
  </si>
  <si>
    <t>永固乡华尧粮食专业合作社小麦储存库项目</t>
  </si>
  <si>
    <t>3000平储存库，1000平的成品库及烘干设备、清粮设备3套、装载机1台</t>
  </si>
  <si>
    <t>有效解决村民丰收后的粮食储存问题，见效我村种粮风险</t>
  </si>
  <si>
    <t>西吉村</t>
  </si>
  <si>
    <t>永固乡西吉村主干道路硬化</t>
  </si>
  <si>
    <t>西吉村主干道道路修复、硬化，解决西吉村村民出行困难的问题。</t>
  </si>
  <si>
    <t>优化居住环境，提高生活水平和社会认同感</t>
  </si>
  <si>
    <t>光伏电站建设</t>
  </si>
  <si>
    <t>古城镇</t>
  </si>
  <si>
    <t>杜村</t>
  </si>
  <si>
    <t>古城镇杜村光伏发电项目</t>
  </si>
  <si>
    <t>古城镇人民政府</t>
  </si>
  <si>
    <r>
      <rPr>
        <sz val="11"/>
        <color theme="1"/>
        <rFont val="宋体"/>
        <charset val="134"/>
      </rPr>
      <t>铺设</t>
    </r>
    <r>
      <rPr>
        <sz val="11"/>
        <color theme="1"/>
        <rFont val="Times New Roman"/>
        <charset val="134"/>
      </rPr>
      <t>583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635W</t>
    </r>
    <r>
      <rPr>
        <sz val="11"/>
        <color theme="1"/>
        <rFont val="宋体"/>
        <charset val="134"/>
      </rPr>
      <t>单晶硅光伏板，总装机容量</t>
    </r>
    <r>
      <rPr>
        <sz val="11"/>
        <color theme="1"/>
        <rFont val="Times New Roman"/>
        <charset val="134"/>
      </rPr>
      <t>370KW</t>
    </r>
  </si>
  <si>
    <r>
      <rPr>
        <sz val="11"/>
        <color theme="1"/>
        <rFont val="宋体"/>
        <charset val="134"/>
      </rPr>
      <t>带动本地就业，提供光伏运维岗位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</si>
  <si>
    <t>曹路村</t>
  </si>
  <si>
    <t>古城镇曹路村打水井及配套设施项目</t>
  </si>
  <si>
    <r>
      <rPr>
        <sz val="11"/>
        <color theme="1"/>
        <rFont val="宋体"/>
        <charset val="134"/>
      </rPr>
      <t>打深井一眼，配套设施包括变压器、水泵等全套，铺设管道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余米</t>
    </r>
  </si>
  <si>
    <t>带动农业综合效益提升</t>
  </si>
  <si>
    <t>襄陵镇</t>
  </si>
  <si>
    <t>井头村</t>
  </si>
  <si>
    <t>襄陵镇井头村冷链仓储项目</t>
  </si>
  <si>
    <t>襄陵镇人民政府</t>
  </si>
  <si>
    <r>
      <rPr>
        <sz val="11"/>
        <color theme="1"/>
        <rFont val="宋体"/>
        <charset val="134"/>
      </rPr>
      <t>聚焦小杂粮等农产品保鲜存储需求，建设标准化冷链仓储库房，划分多温区适配不同品类小杂粮存储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配置智能制冷设备、恒温控制系统及初级分拣预处理设备，保障存储期间农产品品质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同步完善装卸平台、短途冷链运输设施，搭建仓储管理信息系统，实现小杂粮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入库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存储出库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高效流转，衔接小杂粮加工与销售环节，解决农产品存储。</t>
    </r>
  </si>
  <si>
    <t>减少小杂粮存储损耗、保障农户销路与收益</t>
  </si>
  <si>
    <t>浪泉村</t>
  </si>
  <si>
    <t>襄陵镇浪泉村农产品加工厂项目</t>
  </si>
  <si>
    <t>冷库、烘干机</t>
  </si>
  <si>
    <t>增加创收资源，壮大集体经济</t>
  </si>
  <si>
    <t>襄陵镇井头村小杂粮精深加工产业项目</t>
  </si>
  <si>
    <t>对现有面粉厂购置高效筛选机、精深加工设备机自动化包装机等设备，开展杂粮产品研发，小杂粮原料筛选、精细加工及标准化包装。</t>
  </si>
  <si>
    <t>增加村集体收益</t>
  </si>
  <si>
    <t>胡村</t>
  </si>
  <si>
    <t>襄陵镇胡村安全饮水提质改造项目</t>
  </si>
  <si>
    <t>胡村重新铺设饮水主管网</t>
  </si>
  <si>
    <t>完善基础设施，保障群众用水</t>
  </si>
  <si>
    <t>赵康镇</t>
  </si>
  <si>
    <t>丰盈村</t>
  </si>
  <si>
    <t>赵康镇丰盈村玉米秸秆回收加工项目</t>
  </si>
  <si>
    <t>购买农用机械，整理场地，玉米秸秆储青，打包储存</t>
  </si>
  <si>
    <t>减少环境污染，提高村集体经济收入</t>
  </si>
  <si>
    <t>晋城村</t>
  </si>
  <si>
    <t>赵康镇晋城村粮食烘干项目</t>
  </si>
  <si>
    <r>
      <rPr>
        <sz val="11"/>
        <color theme="1"/>
        <rFont val="宋体"/>
        <charset val="134"/>
      </rPr>
      <t>建设一座粮食烘干塔，储粮仓</t>
    </r>
    <r>
      <rPr>
        <sz val="11"/>
        <color theme="1"/>
        <rFont val="Times New Roman"/>
        <charset val="134"/>
      </rPr>
      <t>60m3</t>
    </r>
    <r>
      <rPr>
        <sz val="11"/>
        <color theme="1"/>
        <rFont val="宋体"/>
        <charset val="134"/>
      </rPr>
      <t>，购买提升机和大斗筛配套设备，同时配套建设约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平方米的混凝土硬化地坪，作为粮食运输车辆的周转场和临时晾晒场。</t>
    </r>
  </si>
  <si>
    <t>稳定粮食生产，保障国家粮食安全</t>
  </si>
  <si>
    <t>南柴村</t>
  </si>
  <si>
    <t>赵康镇南柴村自来水网改造项目</t>
  </si>
  <si>
    <r>
      <rPr>
        <sz val="11"/>
        <color theme="1"/>
        <rFont val="宋体"/>
        <charset val="134"/>
      </rPr>
      <t>村内主管道合计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米，支管道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米，使用四分管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米入户。</t>
    </r>
  </si>
  <si>
    <t>提升村民生活质量，推动乡村发展</t>
  </si>
  <si>
    <t>新城镇</t>
  </si>
  <si>
    <t>荆村</t>
  </si>
  <si>
    <t>新城镇荆村新庄饮水工程</t>
  </si>
  <si>
    <t>新城镇人民政府</t>
  </si>
  <si>
    <r>
      <rPr>
        <sz val="11"/>
        <color theme="1"/>
        <rFont val="宋体"/>
        <charset val="134"/>
      </rPr>
      <t>连接饮水水塔至村内主管道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米及入户支管道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米，及沿线道路恢复硬化</t>
    </r>
  </si>
  <si>
    <t>增强村内用水水平及部分农作物产量</t>
  </si>
  <si>
    <t>新城镇荆村沟尔里自来水管网改造项目</t>
  </si>
  <si>
    <t>自来水管网全部进行更换，安装智能水表</t>
  </si>
  <si>
    <t>解决管道老化问题，保障村民用水</t>
  </si>
  <si>
    <t>南贾镇</t>
  </si>
  <si>
    <t>东牛村</t>
  </si>
  <si>
    <t>南贾镇东牛村粮油加工车间项目</t>
  </si>
  <si>
    <t>南贾镇人民政府</t>
  </si>
  <si>
    <r>
      <rPr>
        <sz val="11"/>
        <color theme="1"/>
        <rFont val="宋体"/>
        <charset val="134"/>
      </rPr>
      <t>建设生产车间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㎡，面粉加工设备一套，葵花籽榨油加工设备一套。</t>
    </r>
  </si>
  <si>
    <t>提供就业岗位，解决农户卖粮难，卖低价的问题</t>
  </si>
  <si>
    <t>张坦村</t>
  </si>
  <si>
    <t>南贾镇张坦村红薯深加工项目</t>
  </si>
  <si>
    <t>购置设备：擦粉机、沉淀池、粉条机、搅拌机、烘干机等。</t>
  </si>
  <si>
    <r>
      <rPr>
        <sz val="11"/>
        <color theme="1"/>
        <rFont val="宋体"/>
        <charset val="134"/>
      </rPr>
      <t>解决就业可达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余人</t>
    </r>
  </si>
  <si>
    <t>农村供水保障设施建设</t>
  </si>
  <si>
    <t>大柴村</t>
  </si>
  <si>
    <t>南贾镇大柴村安全饮水工程项目</t>
  </si>
  <si>
    <t>开挖并铺设自来水管道11000米，安装智能水表及其他供水设备</t>
  </si>
  <si>
    <t>提高村民饮水安全</t>
  </si>
  <si>
    <t>汾城镇</t>
  </si>
  <si>
    <t>东坡村</t>
  </si>
  <si>
    <t>汾城镇东坡新建冷库工程建设项目</t>
  </si>
  <si>
    <t>汾城镇人民政府</t>
  </si>
  <si>
    <t>新建两个保鲜库和一个冷冻库</t>
  </si>
  <si>
    <t>满足当地及周边苹果、中药材等存储需求</t>
  </si>
  <si>
    <t>北中黄村</t>
  </si>
  <si>
    <r>
      <rPr>
        <sz val="11"/>
        <rFont val="宋体"/>
        <charset val="134"/>
      </rPr>
      <t>汾城镇北中黄村储鲜冷藏库项目（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</si>
  <si>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主要建造冷库、货棚、配电室，项目主体建成后，总建筑面积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立方米，能满足村内大棚户蔬菜储存需要。</t>
    </r>
  </si>
  <si>
    <t>推动特色产业发展，增加农民收入</t>
  </si>
  <si>
    <t>汾城镇安全饮水项目</t>
  </si>
  <si>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米水网管道更换，挖埋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寸吃水主管道，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米水泥路面开挖</t>
    </r>
  </si>
  <si>
    <t>提高居民生活质量</t>
  </si>
  <si>
    <t>金融保险配套项目</t>
  </si>
  <si>
    <t>小额贷款贴息</t>
  </si>
  <si>
    <t>襄汾县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</si>
  <si>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年小额贷款贴息</t>
    </r>
  </si>
  <si>
    <t>襄汾县农业农村局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</si>
  <si>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年小额贷款贴息</t>
    </r>
  </si>
  <si>
    <t>支持脱贫户、监测户自主发展产业，解决开展经营融资难融资贵问题。</t>
  </si>
  <si>
    <r>
      <rPr>
        <sz val="11"/>
        <color theme="1"/>
        <rFont val="宋体"/>
        <charset val="134"/>
      </rPr>
      <t>用于脱贫户、监测户家庭，应补尽补。</t>
    </r>
  </si>
  <si>
    <r>
      <rPr>
        <sz val="11"/>
        <rFont val="宋体"/>
        <charset val="134"/>
      </rPr>
      <t>产业发展</t>
    </r>
  </si>
  <si>
    <r>
      <rPr>
        <sz val="11"/>
        <rFont val="宋体"/>
        <charset val="134"/>
      </rPr>
      <t>高质量庭院经济</t>
    </r>
  </si>
  <si>
    <r>
      <rPr>
        <sz val="11"/>
        <rFont val="宋体"/>
        <charset val="134"/>
      </rPr>
      <t>庭院特色种植</t>
    </r>
  </si>
  <si>
    <r>
      <rPr>
        <sz val="11"/>
        <color theme="1"/>
        <rFont val="宋体"/>
        <charset val="134"/>
      </rPr>
      <t>襄汾县</t>
    </r>
  </si>
  <si>
    <r>
      <rPr>
        <sz val="11"/>
        <rFont val="宋体"/>
        <charset val="134"/>
      </rPr>
      <t>襄汾县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</si>
  <si>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</si>
  <si>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新建</t>
    </r>
  </si>
  <si>
    <r>
      <rPr>
        <sz val="11"/>
        <rFont val="宋体"/>
        <charset val="134"/>
      </rPr>
      <t>襄汾县农业农村局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</si>
  <si>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</si>
  <si>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带动生产</t>
    </r>
  </si>
  <si>
    <r>
      <rPr>
        <sz val="11"/>
        <rFont val="宋体"/>
        <charset val="134"/>
      </rPr>
      <t>巩固三保障成果</t>
    </r>
  </si>
  <si>
    <r>
      <rPr>
        <sz val="11"/>
        <rFont val="宋体"/>
        <charset val="134"/>
      </rPr>
      <t>综合保障</t>
    </r>
  </si>
  <si>
    <r>
      <rPr>
        <sz val="11"/>
        <rFont val="宋体"/>
        <charset val="134"/>
      </rPr>
      <t>接受临时救助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</si>
  <si>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年脱贫劳动力交通补贴、稳岗补贴和帮扶车间稳岗补贴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</si>
  <si>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年脱贫劳动力交通补贴、稳岗补贴和帮扶车间稳岗补助资金</t>
    </r>
  </si>
  <si>
    <r>
      <rPr>
        <sz val="11"/>
        <rFont val="宋体"/>
        <charset val="134"/>
      </rPr>
      <t>带动生产，就业务工</t>
    </r>
  </si>
  <si>
    <r>
      <rPr>
        <sz val="11"/>
        <rFont val="宋体"/>
        <charset val="134"/>
      </rPr>
      <t>健康</t>
    </r>
  </si>
  <si>
    <r>
      <rPr>
        <sz val="11"/>
        <rFont val="宋体"/>
        <charset val="134"/>
      </rPr>
      <t>参加其他补充医疗保险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</si>
  <si>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健康扶贫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防返贫险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人事意外险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医疗保险</t>
    </r>
  </si>
  <si>
    <r>
      <rPr>
        <sz val="11"/>
        <color theme="1"/>
        <rFont val="宋体"/>
        <charset val="134"/>
      </rPr>
      <t>健康扶贫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防返贫险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人身意外险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医疗保险</t>
    </r>
  </si>
  <si>
    <t>襄汾县-健康扶贫-防返贫险+人事意外险+医疗保险</t>
  </si>
  <si>
    <r>
      <rPr>
        <sz val="11"/>
        <rFont val="宋体"/>
        <charset val="134"/>
      </rPr>
      <t>教育</t>
    </r>
  </si>
  <si>
    <r>
      <rPr>
        <sz val="11"/>
        <rFont val="宋体"/>
        <charset val="134"/>
      </rPr>
      <t>其他教育类项目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</si>
  <si>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年大学生资助</t>
    </r>
  </si>
  <si>
    <r>
      <rPr>
        <sz val="11"/>
        <color theme="1"/>
        <rFont val="宋体"/>
        <charset val="134"/>
      </rPr>
      <t>襄汾县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年大学生教育资助</t>
    </r>
  </si>
  <si>
    <t>2026年大学生资助</t>
  </si>
  <si>
    <r>
      <rPr>
        <sz val="11"/>
        <rFont val="宋体"/>
        <charset val="134"/>
      </rPr>
      <t>享受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雨露计划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职业教育补助</t>
    </r>
  </si>
  <si>
    <t>2026年襄汾县雨露计划</t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</si>
  <si>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年雨露计划</t>
    </r>
  </si>
  <si>
    <r>
      <rPr>
        <sz val="11"/>
        <rFont val="宋体"/>
        <charset val="134"/>
      </rPr>
      <t>其他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</si>
</sst>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28"/>
      <color theme="1"/>
      <name val="宋体"/>
      <charset val="134"/>
    </font>
    <font>
      <b/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0" fillId="14" borderId="12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0" fillId="8" borderId="12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8" fillId="28" borderId="15" applyNumberFormat="false" applyAlignment="false" applyProtection="false">
      <alignment vertical="center"/>
    </xf>
    <xf numFmtId="0" fontId="17" fillId="8" borderId="10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10" borderId="11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57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31" fontId="11" fillId="0" borderId="0" xfId="0" applyNumberFormat="true" applyFont="true" applyFill="true" applyAlignment="true">
      <alignment horizontal="center" vertical="center" wrapText="true"/>
    </xf>
    <xf numFmtId="31" fontId="7" fillId="0" borderId="0" xfId="0" applyNumberFormat="true" applyFont="true" applyFill="true" applyAlignment="true">
      <alignment horizontal="center" vertical="center" wrapText="true"/>
    </xf>
    <xf numFmtId="31" fontId="7" fillId="0" borderId="0" xfId="0" applyNumberFormat="true" applyFont="true" applyFill="true" applyAlignment="true">
      <alignment horizontal="right" vertical="center" wrapText="true"/>
    </xf>
    <xf numFmtId="0" fontId="2" fillId="0" borderId="1" xfId="0" applyFont="true" applyBorder="true">
      <alignment vertical="center"/>
    </xf>
    <xf numFmtId="0" fontId="2" fillId="0" borderId="1" xfId="0" applyFont="true" applyFill="true" applyBorder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48"/>
  <sheetViews>
    <sheetView tabSelected="1" zoomScale="80" zoomScaleNormal="80" topLeftCell="A13" workbookViewId="0">
      <selection activeCell="K7" sqref="K7"/>
    </sheetView>
  </sheetViews>
  <sheetFormatPr defaultColWidth="9" defaultRowHeight="13.5"/>
  <cols>
    <col min="1" max="1" width="9" style="3"/>
    <col min="2" max="4" width="9" style="4"/>
    <col min="6" max="6" width="9" style="3"/>
    <col min="7" max="7" width="12.6333333333333" style="5" customWidth="true"/>
    <col min="10" max="10" width="15.6166666666667" customWidth="true"/>
    <col min="11" max="11" width="18.4416666666667" customWidth="true"/>
    <col min="13" max="13" width="11.0916666666667" style="4" hidden="true" customWidth="true"/>
    <col min="14" max="14" width="26.8" style="4" customWidth="true"/>
    <col min="15" max="16" width="11.75"/>
    <col min="18" max="18" width="14.8583333333333" style="4" customWidth="true"/>
    <col min="19" max="19" width="9" style="4"/>
    <col min="20" max="25" width="9" style="6"/>
    <col min="26" max="26" width="6.10833333333333" customWidth="true"/>
  </cols>
  <sheetData>
    <row r="1" s="1" customFormat="true" ht="45" customHeight="true" spans="1:26">
      <c r="A1" s="7" t="s">
        <v>0</v>
      </c>
      <c r="B1" s="8"/>
      <c r="C1" s="8"/>
      <c r="D1" s="8"/>
      <c r="E1" s="8"/>
      <c r="F1" s="16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true" ht="32" customHeight="true" spans="1:26">
      <c r="A2" s="9"/>
      <c r="B2" s="9"/>
      <c r="C2" s="9"/>
      <c r="D2" s="10"/>
      <c r="E2" s="17"/>
      <c r="F2" s="18"/>
      <c r="G2" s="19"/>
      <c r="H2" s="10"/>
      <c r="I2" s="17"/>
      <c r="J2" s="10"/>
      <c r="K2" s="10"/>
      <c r="L2" s="10"/>
      <c r="M2" s="10"/>
      <c r="N2" s="26"/>
      <c r="O2" s="10"/>
      <c r="P2" s="10"/>
      <c r="Q2" s="10"/>
      <c r="R2" s="10"/>
      <c r="S2" s="10"/>
      <c r="T2" s="17"/>
      <c r="U2" s="17"/>
      <c r="V2" s="17"/>
      <c r="W2" s="17"/>
      <c r="X2" s="48" t="s">
        <v>1</v>
      </c>
      <c r="Y2" s="49"/>
      <c r="Z2" s="50"/>
    </row>
    <row r="3" s="1" customFormat="true" ht="31" customHeight="true" spans="1:26">
      <c r="A3" s="11" t="s">
        <v>2</v>
      </c>
      <c r="B3" s="11" t="s">
        <v>3</v>
      </c>
      <c r="C3" s="11"/>
      <c r="D3" s="11"/>
      <c r="E3" s="11" t="s">
        <v>4</v>
      </c>
      <c r="F3" s="20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/>
      <c r="L3" s="11" t="s">
        <v>10</v>
      </c>
      <c r="M3" s="27" t="s">
        <v>11</v>
      </c>
      <c r="N3" s="11" t="s">
        <v>12</v>
      </c>
      <c r="O3" s="11" t="s">
        <v>13</v>
      </c>
      <c r="P3" s="11"/>
      <c r="Q3" s="11"/>
      <c r="R3" s="11" t="s">
        <v>14</v>
      </c>
      <c r="S3" s="11" t="s">
        <v>15</v>
      </c>
      <c r="T3" s="11" t="s">
        <v>16</v>
      </c>
      <c r="U3" s="11"/>
      <c r="V3" s="11"/>
      <c r="W3" s="11"/>
      <c r="X3" s="11"/>
      <c r="Y3" s="11"/>
      <c r="Z3" s="11" t="s">
        <v>17</v>
      </c>
    </row>
    <row r="4" s="1" customFormat="true" ht="45" customHeight="true" spans="1:26">
      <c r="A4" s="11"/>
      <c r="B4" s="11" t="s">
        <v>18</v>
      </c>
      <c r="C4" s="11" t="s">
        <v>19</v>
      </c>
      <c r="D4" s="11" t="s">
        <v>20</v>
      </c>
      <c r="E4" s="11"/>
      <c r="F4" s="20"/>
      <c r="G4" s="11"/>
      <c r="H4" s="11"/>
      <c r="I4" s="11"/>
      <c r="J4" s="11" t="s">
        <v>21</v>
      </c>
      <c r="K4" s="11" t="s">
        <v>22</v>
      </c>
      <c r="L4" s="11"/>
      <c r="M4" s="28"/>
      <c r="N4" s="11"/>
      <c r="O4" s="11" t="s">
        <v>23</v>
      </c>
      <c r="P4" s="11" t="s">
        <v>24</v>
      </c>
      <c r="Q4" s="11"/>
      <c r="R4" s="11"/>
      <c r="S4" s="11"/>
      <c r="T4" s="11" t="s">
        <v>25</v>
      </c>
      <c r="U4" s="11" t="s">
        <v>26</v>
      </c>
      <c r="V4" s="11" t="s">
        <v>27</v>
      </c>
      <c r="W4" s="11" t="s">
        <v>24</v>
      </c>
      <c r="X4" s="11"/>
      <c r="Y4" s="11"/>
      <c r="Z4" s="11"/>
    </row>
    <row r="5" s="1" customFormat="true" ht="93" customHeight="true" spans="1:26">
      <c r="A5" s="11"/>
      <c r="B5" s="11"/>
      <c r="C5" s="11"/>
      <c r="D5" s="11"/>
      <c r="E5" s="11"/>
      <c r="F5" s="20"/>
      <c r="G5" s="11"/>
      <c r="H5" s="11"/>
      <c r="I5" s="11"/>
      <c r="J5" s="11"/>
      <c r="K5" s="11"/>
      <c r="L5" s="11"/>
      <c r="M5" s="29"/>
      <c r="N5" s="11"/>
      <c r="O5" s="11"/>
      <c r="P5" s="11" t="s">
        <v>28</v>
      </c>
      <c r="Q5" s="11" t="s">
        <v>29</v>
      </c>
      <c r="R5" s="11"/>
      <c r="S5" s="11"/>
      <c r="T5" s="11"/>
      <c r="U5" s="11"/>
      <c r="V5" s="11"/>
      <c r="W5" s="11" t="s">
        <v>30</v>
      </c>
      <c r="X5" s="11" t="s">
        <v>31</v>
      </c>
      <c r="Y5" s="11" t="s">
        <v>32</v>
      </c>
      <c r="Z5" s="11"/>
    </row>
    <row r="6" s="2" customFormat="true" ht="59" customHeight="true" spans="1:26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0"/>
      <c r="O6" s="14">
        <f>SUM(O7:O48)</f>
        <v>3878.7925</v>
      </c>
      <c r="P6" s="14">
        <f t="shared" ref="P6:Y6" si="0">SUM(P7:P48)</f>
        <v>3417.2125</v>
      </c>
      <c r="Q6" s="14">
        <f t="shared" si="0"/>
        <v>261.58</v>
      </c>
      <c r="R6" s="14"/>
      <c r="S6" s="14"/>
      <c r="T6" s="14">
        <f t="shared" si="0"/>
        <v>326</v>
      </c>
      <c r="U6" s="14">
        <f t="shared" si="0"/>
        <v>28136</v>
      </c>
      <c r="V6" s="14">
        <f t="shared" si="0"/>
        <v>93228</v>
      </c>
      <c r="W6" s="14">
        <f t="shared" si="0"/>
        <v>1</v>
      </c>
      <c r="X6" s="14">
        <f t="shared" si="0"/>
        <v>2692</v>
      </c>
      <c r="Y6" s="14">
        <f t="shared" si="0"/>
        <v>5552</v>
      </c>
      <c r="Z6" s="24"/>
    </row>
    <row r="7" ht="67.5" spans="1:26">
      <c r="A7" s="14">
        <v>1</v>
      </c>
      <c r="B7" s="15" t="s">
        <v>34</v>
      </c>
      <c r="C7" s="15" t="s">
        <v>35</v>
      </c>
      <c r="D7" s="15" t="s">
        <v>36</v>
      </c>
      <c r="E7" s="21" t="s">
        <v>37</v>
      </c>
      <c r="F7" s="15" t="s">
        <v>38</v>
      </c>
      <c r="G7" s="15" t="s">
        <v>39</v>
      </c>
      <c r="H7" s="15" t="s">
        <v>40</v>
      </c>
      <c r="I7" s="15" t="s">
        <v>38</v>
      </c>
      <c r="J7" s="25">
        <v>46082</v>
      </c>
      <c r="K7" s="25">
        <v>46296</v>
      </c>
      <c r="L7" s="15" t="s">
        <v>41</v>
      </c>
      <c r="M7" s="31"/>
      <c r="N7" s="32" t="s">
        <v>42</v>
      </c>
      <c r="O7" s="33">
        <v>80</v>
      </c>
      <c r="P7" s="34">
        <v>70</v>
      </c>
      <c r="Q7" s="34">
        <f t="shared" ref="Q7:Q43" si="1">O7-P7</f>
        <v>10</v>
      </c>
      <c r="R7" s="31" t="s">
        <v>43</v>
      </c>
      <c r="S7" s="15" t="s">
        <v>44</v>
      </c>
      <c r="T7" s="42">
        <v>1</v>
      </c>
      <c r="U7" s="42">
        <v>335</v>
      </c>
      <c r="V7" s="42">
        <v>1100</v>
      </c>
      <c r="W7" s="42">
        <v>0</v>
      </c>
      <c r="X7" s="42">
        <v>2</v>
      </c>
      <c r="Y7" s="42">
        <v>3</v>
      </c>
      <c r="Z7" s="51"/>
    </row>
    <row r="8" ht="40.5" spans="1:26">
      <c r="A8" s="14">
        <v>2</v>
      </c>
      <c r="B8" s="15" t="s">
        <v>34</v>
      </c>
      <c r="C8" s="15" t="s">
        <v>35</v>
      </c>
      <c r="D8" s="15" t="s">
        <v>36</v>
      </c>
      <c r="E8" s="21" t="s">
        <v>37</v>
      </c>
      <c r="F8" s="15" t="s">
        <v>45</v>
      </c>
      <c r="G8" s="15" t="s">
        <v>46</v>
      </c>
      <c r="H8" s="15" t="s">
        <v>40</v>
      </c>
      <c r="I8" s="15" t="s">
        <v>45</v>
      </c>
      <c r="J8" s="25">
        <v>46023</v>
      </c>
      <c r="K8" s="25">
        <v>46357</v>
      </c>
      <c r="L8" s="15" t="s">
        <v>41</v>
      </c>
      <c r="M8" s="31"/>
      <c r="N8" s="32" t="s">
        <v>47</v>
      </c>
      <c r="O8" s="33">
        <v>35</v>
      </c>
      <c r="P8" s="34">
        <v>35</v>
      </c>
      <c r="Q8" s="34">
        <f t="shared" si="1"/>
        <v>0</v>
      </c>
      <c r="R8" s="43" t="s">
        <v>48</v>
      </c>
      <c r="S8" s="15" t="s">
        <v>49</v>
      </c>
      <c r="T8" s="42">
        <v>1</v>
      </c>
      <c r="U8" s="42">
        <v>670</v>
      </c>
      <c r="V8" s="42">
        <v>1921</v>
      </c>
      <c r="W8" s="42">
        <v>0</v>
      </c>
      <c r="X8" s="42">
        <v>1</v>
      </c>
      <c r="Y8" s="42">
        <v>2</v>
      </c>
      <c r="Z8" s="51"/>
    </row>
    <row r="9" ht="67.5" spans="1:26">
      <c r="A9" s="14">
        <v>3</v>
      </c>
      <c r="B9" s="14" t="s">
        <v>50</v>
      </c>
      <c r="C9" s="14" t="s">
        <v>51</v>
      </c>
      <c r="D9" s="14" t="s">
        <v>52</v>
      </c>
      <c r="E9" s="21" t="s">
        <v>37</v>
      </c>
      <c r="F9" s="15" t="s">
        <v>38</v>
      </c>
      <c r="G9" s="15" t="s">
        <v>53</v>
      </c>
      <c r="H9" s="15" t="s">
        <v>40</v>
      </c>
      <c r="I9" s="15" t="s">
        <v>38</v>
      </c>
      <c r="J9" s="25">
        <v>46082</v>
      </c>
      <c r="K9" s="25">
        <v>46296</v>
      </c>
      <c r="L9" s="15" t="s">
        <v>41</v>
      </c>
      <c r="M9" s="31"/>
      <c r="N9" s="32" t="s">
        <v>54</v>
      </c>
      <c r="O9" s="33">
        <v>112</v>
      </c>
      <c r="P9" s="34">
        <v>90</v>
      </c>
      <c r="Q9" s="34">
        <f t="shared" si="1"/>
        <v>22</v>
      </c>
      <c r="R9" s="31" t="s">
        <v>55</v>
      </c>
      <c r="S9" s="15" t="s">
        <v>56</v>
      </c>
      <c r="T9" s="42">
        <v>1</v>
      </c>
      <c r="U9" s="42">
        <v>335</v>
      </c>
      <c r="V9" s="42">
        <v>1100</v>
      </c>
      <c r="W9" s="42">
        <v>0</v>
      </c>
      <c r="X9" s="42">
        <v>2</v>
      </c>
      <c r="Y9" s="42">
        <v>3</v>
      </c>
      <c r="Z9" s="51"/>
    </row>
    <row r="10" ht="67.5" spans="1:26">
      <c r="A10" s="14">
        <v>4</v>
      </c>
      <c r="B10" s="14" t="s">
        <v>50</v>
      </c>
      <c r="C10" s="14" t="s">
        <v>51</v>
      </c>
      <c r="D10" s="14" t="s">
        <v>52</v>
      </c>
      <c r="E10" s="21" t="s">
        <v>57</v>
      </c>
      <c r="F10" s="15" t="s">
        <v>58</v>
      </c>
      <c r="G10" s="15" t="s">
        <v>59</v>
      </c>
      <c r="H10" s="15" t="s">
        <v>40</v>
      </c>
      <c r="I10" s="15" t="s">
        <v>58</v>
      </c>
      <c r="J10" s="25">
        <v>46023</v>
      </c>
      <c r="K10" s="25">
        <v>46357</v>
      </c>
      <c r="L10" s="15" t="s">
        <v>60</v>
      </c>
      <c r="M10" s="15"/>
      <c r="N10" s="32" t="s">
        <v>61</v>
      </c>
      <c r="O10" s="33">
        <v>60</v>
      </c>
      <c r="P10" s="34">
        <v>60</v>
      </c>
      <c r="Q10" s="34">
        <f t="shared" si="1"/>
        <v>0</v>
      </c>
      <c r="R10" s="31" t="s">
        <v>62</v>
      </c>
      <c r="S10" s="15" t="s">
        <v>56</v>
      </c>
      <c r="T10" s="42">
        <v>1</v>
      </c>
      <c r="U10" s="42">
        <v>433</v>
      </c>
      <c r="V10" s="42">
        <v>1353</v>
      </c>
      <c r="W10" s="42">
        <v>0</v>
      </c>
      <c r="X10" s="42">
        <v>26</v>
      </c>
      <c r="Y10" s="42">
        <v>74</v>
      </c>
      <c r="Z10" s="51"/>
    </row>
    <row r="11" ht="67.5" spans="1:26">
      <c r="A11" s="14">
        <v>5</v>
      </c>
      <c r="B11" s="14" t="s">
        <v>50</v>
      </c>
      <c r="C11" s="14" t="s">
        <v>51</v>
      </c>
      <c r="D11" s="14" t="s">
        <v>52</v>
      </c>
      <c r="E11" s="21" t="s">
        <v>57</v>
      </c>
      <c r="F11" s="15" t="s">
        <v>63</v>
      </c>
      <c r="G11" s="15" t="s">
        <v>64</v>
      </c>
      <c r="H11" s="15" t="s">
        <v>40</v>
      </c>
      <c r="I11" s="15" t="s">
        <v>63</v>
      </c>
      <c r="J11" s="25">
        <v>46082</v>
      </c>
      <c r="K11" s="25">
        <v>46327</v>
      </c>
      <c r="L11" s="15" t="s">
        <v>60</v>
      </c>
      <c r="M11" s="15"/>
      <c r="N11" s="32" t="s">
        <v>65</v>
      </c>
      <c r="O11" s="33">
        <v>60</v>
      </c>
      <c r="P11" s="34">
        <v>60</v>
      </c>
      <c r="Q11" s="34">
        <f t="shared" si="1"/>
        <v>0</v>
      </c>
      <c r="R11" s="31" t="s">
        <v>66</v>
      </c>
      <c r="S11" s="15" t="s">
        <v>56</v>
      </c>
      <c r="T11" s="42">
        <v>1</v>
      </c>
      <c r="U11" s="42">
        <v>306</v>
      </c>
      <c r="V11" s="42">
        <v>837</v>
      </c>
      <c r="W11" s="42">
        <v>0</v>
      </c>
      <c r="X11" s="42">
        <v>6</v>
      </c>
      <c r="Y11" s="42">
        <v>16</v>
      </c>
      <c r="Z11" s="51"/>
    </row>
    <row r="12" ht="54" spans="1:26">
      <c r="A12" s="14">
        <v>6</v>
      </c>
      <c r="B12" s="15" t="s">
        <v>34</v>
      </c>
      <c r="C12" s="15" t="s">
        <v>35</v>
      </c>
      <c r="D12" s="15" t="s">
        <v>67</v>
      </c>
      <c r="E12" s="21" t="s">
        <v>68</v>
      </c>
      <c r="F12" s="15" t="s">
        <v>69</v>
      </c>
      <c r="G12" s="15" t="s">
        <v>70</v>
      </c>
      <c r="H12" s="15" t="s">
        <v>40</v>
      </c>
      <c r="I12" s="15" t="s">
        <v>69</v>
      </c>
      <c r="J12" s="25">
        <v>46082</v>
      </c>
      <c r="K12" s="25">
        <v>46143</v>
      </c>
      <c r="L12" s="15" t="s">
        <v>71</v>
      </c>
      <c r="M12" s="15"/>
      <c r="N12" s="35" t="s">
        <v>72</v>
      </c>
      <c r="O12" s="33">
        <v>73</v>
      </c>
      <c r="P12" s="34">
        <v>70</v>
      </c>
      <c r="Q12" s="34">
        <f t="shared" si="1"/>
        <v>3</v>
      </c>
      <c r="R12" s="31" t="s">
        <v>73</v>
      </c>
      <c r="S12" s="15" t="s">
        <v>56</v>
      </c>
      <c r="T12" s="42">
        <v>1</v>
      </c>
      <c r="U12" s="42">
        <v>650</v>
      </c>
      <c r="V12" s="42">
        <v>2760</v>
      </c>
      <c r="W12" s="42">
        <v>0</v>
      </c>
      <c r="X12" s="42">
        <v>21</v>
      </c>
      <c r="Y12" s="42">
        <v>34</v>
      </c>
      <c r="Z12" s="51"/>
    </row>
    <row r="13" ht="81" spans="1:26">
      <c r="A13" s="14">
        <v>7</v>
      </c>
      <c r="B13" s="15" t="s">
        <v>74</v>
      </c>
      <c r="C13" s="14" t="s">
        <v>51</v>
      </c>
      <c r="D13" s="14" t="s">
        <v>75</v>
      </c>
      <c r="E13" s="21" t="s">
        <v>68</v>
      </c>
      <c r="F13" s="15" t="s">
        <v>76</v>
      </c>
      <c r="G13" s="15" t="s">
        <v>77</v>
      </c>
      <c r="H13" s="15" t="s">
        <v>40</v>
      </c>
      <c r="I13" s="15" t="s">
        <v>76</v>
      </c>
      <c r="J13" s="25">
        <v>46113</v>
      </c>
      <c r="K13" s="25">
        <v>46235</v>
      </c>
      <c r="L13" s="15" t="s">
        <v>71</v>
      </c>
      <c r="M13" s="15"/>
      <c r="N13" s="32" t="s">
        <v>78</v>
      </c>
      <c r="O13" s="33">
        <v>108</v>
      </c>
      <c r="P13" s="34">
        <v>108</v>
      </c>
      <c r="Q13" s="34">
        <f t="shared" si="1"/>
        <v>0</v>
      </c>
      <c r="R13" s="31" t="s">
        <v>79</v>
      </c>
      <c r="S13" s="15" t="s">
        <v>56</v>
      </c>
      <c r="T13" s="42">
        <v>1</v>
      </c>
      <c r="U13" s="42">
        <v>389</v>
      </c>
      <c r="V13" s="42">
        <v>1089</v>
      </c>
      <c r="W13" s="42">
        <v>1</v>
      </c>
      <c r="X13" s="42">
        <v>82</v>
      </c>
      <c r="Y13" s="42">
        <v>245</v>
      </c>
      <c r="Z13" s="51"/>
    </row>
    <row r="14" ht="54" spans="1:26">
      <c r="A14" s="14">
        <v>8</v>
      </c>
      <c r="B14" s="15" t="s">
        <v>34</v>
      </c>
      <c r="C14" s="15" t="s">
        <v>35</v>
      </c>
      <c r="D14" s="15" t="s">
        <v>67</v>
      </c>
      <c r="E14" s="21" t="s">
        <v>80</v>
      </c>
      <c r="F14" s="15" t="s">
        <v>81</v>
      </c>
      <c r="G14" s="15" t="s">
        <v>82</v>
      </c>
      <c r="H14" s="15" t="s">
        <v>40</v>
      </c>
      <c r="I14" s="15" t="s">
        <v>81</v>
      </c>
      <c r="J14" s="25">
        <v>46143</v>
      </c>
      <c r="K14" s="25">
        <v>46296</v>
      </c>
      <c r="L14" s="15" t="s">
        <v>83</v>
      </c>
      <c r="M14" s="15"/>
      <c r="N14" s="32" t="s">
        <v>84</v>
      </c>
      <c r="O14" s="33">
        <v>100</v>
      </c>
      <c r="P14" s="34">
        <v>70</v>
      </c>
      <c r="Q14" s="34">
        <f t="shared" si="1"/>
        <v>30</v>
      </c>
      <c r="R14" s="31" t="s">
        <v>85</v>
      </c>
      <c r="S14" s="15" t="s">
        <v>86</v>
      </c>
      <c r="T14" s="42">
        <v>1</v>
      </c>
      <c r="U14" s="42">
        <v>700</v>
      </c>
      <c r="V14" s="42">
        <v>1985</v>
      </c>
      <c r="W14" s="42">
        <v>0</v>
      </c>
      <c r="X14" s="42">
        <v>28</v>
      </c>
      <c r="Y14" s="42">
        <v>88</v>
      </c>
      <c r="Z14" s="51"/>
    </row>
    <row r="15" ht="54" spans="1:26">
      <c r="A15" s="14">
        <v>9</v>
      </c>
      <c r="B15" s="15" t="s">
        <v>34</v>
      </c>
      <c r="C15" s="15" t="s">
        <v>35</v>
      </c>
      <c r="D15" s="15" t="s">
        <v>36</v>
      </c>
      <c r="E15" s="21" t="s">
        <v>80</v>
      </c>
      <c r="F15" s="15" t="s">
        <v>87</v>
      </c>
      <c r="G15" s="15" t="s">
        <v>88</v>
      </c>
      <c r="H15" s="15" t="s">
        <v>40</v>
      </c>
      <c r="I15" s="15" t="s">
        <v>87</v>
      </c>
      <c r="J15" s="25">
        <v>46113</v>
      </c>
      <c r="K15" s="25">
        <v>46235</v>
      </c>
      <c r="L15" s="15" t="s">
        <v>83</v>
      </c>
      <c r="M15" s="15"/>
      <c r="N15" s="32" t="s">
        <v>89</v>
      </c>
      <c r="O15" s="33">
        <v>72</v>
      </c>
      <c r="P15" s="33">
        <v>70</v>
      </c>
      <c r="Q15" s="34">
        <f t="shared" si="1"/>
        <v>2</v>
      </c>
      <c r="R15" s="31" t="s">
        <v>90</v>
      </c>
      <c r="S15" s="15" t="s">
        <v>86</v>
      </c>
      <c r="T15" s="42">
        <v>1</v>
      </c>
      <c r="U15" s="42">
        <v>492</v>
      </c>
      <c r="V15" s="42">
        <v>1523</v>
      </c>
      <c r="W15" s="42">
        <v>0</v>
      </c>
      <c r="X15" s="42">
        <v>3</v>
      </c>
      <c r="Y15" s="42">
        <v>8</v>
      </c>
      <c r="Z15" s="51"/>
    </row>
    <row r="16" ht="54" spans="1:26">
      <c r="A16" s="14">
        <v>10</v>
      </c>
      <c r="B16" s="15" t="s">
        <v>34</v>
      </c>
      <c r="C16" s="15" t="s">
        <v>91</v>
      </c>
      <c r="D16" s="15" t="s">
        <v>92</v>
      </c>
      <c r="E16" s="21" t="s">
        <v>80</v>
      </c>
      <c r="F16" s="15" t="s">
        <v>93</v>
      </c>
      <c r="G16" s="15" t="s">
        <v>94</v>
      </c>
      <c r="H16" s="15" t="s">
        <v>40</v>
      </c>
      <c r="I16" s="15" t="s">
        <v>93</v>
      </c>
      <c r="J16" s="25">
        <v>46113</v>
      </c>
      <c r="K16" s="25">
        <v>46174</v>
      </c>
      <c r="L16" s="15" t="s">
        <v>83</v>
      </c>
      <c r="M16" s="15"/>
      <c r="N16" s="32" t="s">
        <v>95</v>
      </c>
      <c r="O16" s="33">
        <v>70</v>
      </c>
      <c r="P16" s="34">
        <v>70</v>
      </c>
      <c r="Q16" s="34">
        <f t="shared" si="1"/>
        <v>0</v>
      </c>
      <c r="R16" s="31" t="s">
        <v>96</v>
      </c>
      <c r="S16" s="15" t="s">
        <v>86</v>
      </c>
      <c r="T16" s="42">
        <v>1</v>
      </c>
      <c r="U16" s="42">
        <v>517</v>
      </c>
      <c r="V16" s="42">
        <v>1749</v>
      </c>
      <c r="W16" s="42">
        <v>0</v>
      </c>
      <c r="X16" s="42">
        <v>2</v>
      </c>
      <c r="Y16" s="42">
        <v>4</v>
      </c>
      <c r="Z16" s="51"/>
    </row>
    <row r="17" s="3" customFormat="true" ht="67.5" spans="1:26">
      <c r="A17" s="14">
        <v>11</v>
      </c>
      <c r="B17" s="14" t="s">
        <v>50</v>
      </c>
      <c r="C17" s="14" t="s">
        <v>51</v>
      </c>
      <c r="D17" s="14" t="s">
        <v>52</v>
      </c>
      <c r="E17" s="21" t="s">
        <v>80</v>
      </c>
      <c r="F17" s="15" t="s">
        <v>97</v>
      </c>
      <c r="G17" s="15" t="s">
        <v>98</v>
      </c>
      <c r="H17" s="15" t="s">
        <v>40</v>
      </c>
      <c r="I17" s="15" t="s">
        <v>97</v>
      </c>
      <c r="J17" s="25">
        <v>46143</v>
      </c>
      <c r="K17" s="25">
        <v>46266</v>
      </c>
      <c r="L17" s="15" t="s">
        <v>83</v>
      </c>
      <c r="M17" s="15"/>
      <c r="N17" s="36" t="s">
        <v>99</v>
      </c>
      <c r="O17" s="37">
        <v>106</v>
      </c>
      <c r="P17" s="24">
        <v>102</v>
      </c>
      <c r="Q17" s="34">
        <f t="shared" si="1"/>
        <v>4</v>
      </c>
      <c r="R17" s="44" t="s">
        <v>100</v>
      </c>
      <c r="S17" s="15" t="s">
        <v>56</v>
      </c>
      <c r="T17" s="45">
        <v>1</v>
      </c>
      <c r="U17" s="45">
        <v>530</v>
      </c>
      <c r="V17" s="45">
        <v>1761</v>
      </c>
      <c r="W17" s="45">
        <v>0</v>
      </c>
      <c r="X17" s="45">
        <v>5</v>
      </c>
      <c r="Y17" s="45">
        <v>13</v>
      </c>
      <c r="Z17" s="52"/>
    </row>
    <row r="18" s="3" customFormat="true" ht="67.5" spans="1:26">
      <c r="A18" s="14">
        <v>12</v>
      </c>
      <c r="B18" s="15" t="s">
        <v>34</v>
      </c>
      <c r="C18" s="15" t="s">
        <v>35</v>
      </c>
      <c r="D18" s="15" t="s">
        <v>36</v>
      </c>
      <c r="E18" s="22" t="s">
        <v>101</v>
      </c>
      <c r="F18" s="15" t="s">
        <v>102</v>
      </c>
      <c r="G18" s="15" t="s">
        <v>103</v>
      </c>
      <c r="H18" s="15" t="s">
        <v>40</v>
      </c>
      <c r="I18" s="15" t="s">
        <v>102</v>
      </c>
      <c r="J18" s="25">
        <v>46082</v>
      </c>
      <c r="K18" s="25">
        <v>46266</v>
      </c>
      <c r="L18" s="15" t="s">
        <v>104</v>
      </c>
      <c r="M18" s="15"/>
      <c r="N18" s="36" t="s">
        <v>105</v>
      </c>
      <c r="O18" s="37">
        <v>30</v>
      </c>
      <c r="P18" s="24">
        <v>30</v>
      </c>
      <c r="Q18" s="34">
        <f t="shared" si="1"/>
        <v>0</v>
      </c>
      <c r="R18" s="44" t="s">
        <v>106</v>
      </c>
      <c r="S18" s="15" t="s">
        <v>86</v>
      </c>
      <c r="T18" s="45">
        <v>1</v>
      </c>
      <c r="U18" s="45">
        <v>585</v>
      </c>
      <c r="V18" s="45">
        <v>1440</v>
      </c>
      <c r="W18" s="45">
        <v>0</v>
      </c>
      <c r="X18" s="45">
        <v>1</v>
      </c>
      <c r="Y18" s="45">
        <v>3</v>
      </c>
      <c r="Z18" s="52"/>
    </row>
    <row r="19" s="3" customFormat="true" ht="67.5" spans="1:26">
      <c r="A19" s="14">
        <v>13</v>
      </c>
      <c r="B19" s="14" t="s">
        <v>50</v>
      </c>
      <c r="C19" s="14" t="s">
        <v>51</v>
      </c>
      <c r="D19" s="14" t="s">
        <v>52</v>
      </c>
      <c r="E19" s="22" t="s">
        <v>101</v>
      </c>
      <c r="F19" s="15" t="s">
        <v>107</v>
      </c>
      <c r="G19" s="15" t="s">
        <v>108</v>
      </c>
      <c r="H19" s="15" t="s">
        <v>40</v>
      </c>
      <c r="I19" s="15" t="s">
        <v>107</v>
      </c>
      <c r="J19" s="25">
        <v>46143</v>
      </c>
      <c r="K19" s="25">
        <v>46266</v>
      </c>
      <c r="L19" s="15" t="s">
        <v>104</v>
      </c>
      <c r="M19" s="15"/>
      <c r="N19" s="36" t="s">
        <v>109</v>
      </c>
      <c r="O19" s="37">
        <v>71</v>
      </c>
      <c r="P19" s="24">
        <v>71</v>
      </c>
      <c r="Q19" s="34">
        <f t="shared" si="1"/>
        <v>0</v>
      </c>
      <c r="R19" s="44" t="s">
        <v>110</v>
      </c>
      <c r="S19" s="15" t="s">
        <v>56</v>
      </c>
      <c r="T19" s="45">
        <v>1</v>
      </c>
      <c r="U19" s="45">
        <v>333</v>
      </c>
      <c r="V19" s="45">
        <v>943</v>
      </c>
      <c r="W19" s="45">
        <v>0</v>
      </c>
      <c r="X19" s="45">
        <v>1</v>
      </c>
      <c r="Y19" s="45">
        <v>1</v>
      </c>
      <c r="Z19" s="52"/>
    </row>
    <row r="20" s="3" customFormat="true" ht="54" spans="1:26">
      <c r="A20" s="14">
        <v>14</v>
      </c>
      <c r="B20" s="15" t="s">
        <v>34</v>
      </c>
      <c r="C20" s="15" t="s">
        <v>111</v>
      </c>
      <c r="D20" s="15" t="s">
        <v>111</v>
      </c>
      <c r="E20" s="22" t="s">
        <v>112</v>
      </c>
      <c r="F20" s="15" t="s">
        <v>113</v>
      </c>
      <c r="G20" s="15" t="s">
        <v>114</v>
      </c>
      <c r="H20" s="15" t="s">
        <v>40</v>
      </c>
      <c r="I20" s="15" t="s">
        <v>113</v>
      </c>
      <c r="J20" s="25">
        <v>46082</v>
      </c>
      <c r="K20" s="25">
        <v>46327</v>
      </c>
      <c r="L20" s="15" t="s">
        <v>115</v>
      </c>
      <c r="M20" s="15"/>
      <c r="N20" s="36" t="s">
        <v>116</v>
      </c>
      <c r="O20" s="37">
        <v>76.58</v>
      </c>
      <c r="P20" s="24">
        <v>70</v>
      </c>
      <c r="Q20" s="34">
        <f t="shared" si="1"/>
        <v>6.58</v>
      </c>
      <c r="R20" s="44" t="s">
        <v>117</v>
      </c>
      <c r="S20" s="15" t="s">
        <v>86</v>
      </c>
      <c r="T20" s="45">
        <v>1</v>
      </c>
      <c r="U20" s="45">
        <v>421</v>
      </c>
      <c r="V20" s="45">
        <v>1425</v>
      </c>
      <c r="W20" s="45">
        <v>0</v>
      </c>
      <c r="X20" s="45">
        <v>23</v>
      </c>
      <c r="Y20" s="45">
        <v>74</v>
      </c>
      <c r="Z20" s="52"/>
    </row>
    <row r="21" s="3" customFormat="true" ht="54" spans="1:26">
      <c r="A21" s="14">
        <v>15</v>
      </c>
      <c r="B21" s="15" t="s">
        <v>34</v>
      </c>
      <c r="C21" s="15" t="s">
        <v>35</v>
      </c>
      <c r="D21" s="15" t="s">
        <v>36</v>
      </c>
      <c r="E21" s="22" t="s">
        <v>112</v>
      </c>
      <c r="F21" s="15" t="s">
        <v>118</v>
      </c>
      <c r="G21" s="15" t="s">
        <v>119</v>
      </c>
      <c r="H21" s="15" t="s">
        <v>40</v>
      </c>
      <c r="I21" s="15" t="s">
        <v>118</v>
      </c>
      <c r="J21" s="25">
        <v>46113</v>
      </c>
      <c r="K21" s="25">
        <v>46143</v>
      </c>
      <c r="L21" s="15" t="s">
        <v>115</v>
      </c>
      <c r="M21" s="15"/>
      <c r="N21" s="36" t="s">
        <v>120</v>
      </c>
      <c r="O21" s="37">
        <v>72</v>
      </c>
      <c r="P21" s="24">
        <v>70</v>
      </c>
      <c r="Q21" s="34">
        <f t="shared" si="1"/>
        <v>2</v>
      </c>
      <c r="R21" s="44" t="s">
        <v>121</v>
      </c>
      <c r="S21" s="15" t="s">
        <v>86</v>
      </c>
      <c r="T21" s="45">
        <v>1</v>
      </c>
      <c r="U21" s="45">
        <v>525</v>
      </c>
      <c r="V21" s="45">
        <v>2018</v>
      </c>
      <c r="W21" s="45">
        <v>0</v>
      </c>
      <c r="X21" s="45">
        <v>3</v>
      </c>
      <c r="Y21" s="45">
        <v>8</v>
      </c>
      <c r="Z21" s="52"/>
    </row>
    <row r="22" s="3" customFormat="true" ht="67.5" spans="1:26">
      <c r="A22" s="14">
        <v>16</v>
      </c>
      <c r="B22" s="14" t="s">
        <v>50</v>
      </c>
      <c r="C22" s="14" t="s">
        <v>51</v>
      </c>
      <c r="D22" s="14" t="s">
        <v>52</v>
      </c>
      <c r="E22" s="22" t="s">
        <v>112</v>
      </c>
      <c r="F22" s="15" t="s">
        <v>122</v>
      </c>
      <c r="G22" s="15" t="s">
        <v>123</v>
      </c>
      <c r="H22" s="15" t="s">
        <v>40</v>
      </c>
      <c r="I22" s="15" t="s">
        <v>122</v>
      </c>
      <c r="J22" s="25">
        <v>45809</v>
      </c>
      <c r="K22" s="25">
        <v>46296</v>
      </c>
      <c r="L22" s="15" t="s">
        <v>115</v>
      </c>
      <c r="M22" s="15"/>
      <c r="N22" s="36" t="s">
        <v>124</v>
      </c>
      <c r="O22" s="37">
        <v>86</v>
      </c>
      <c r="P22" s="24">
        <v>86</v>
      </c>
      <c r="Q22" s="34">
        <f t="shared" si="1"/>
        <v>0</v>
      </c>
      <c r="R22" s="44" t="s">
        <v>125</v>
      </c>
      <c r="S22" s="15" t="s">
        <v>56</v>
      </c>
      <c r="T22" s="45">
        <v>1</v>
      </c>
      <c r="U22" s="45">
        <v>540</v>
      </c>
      <c r="V22" s="45">
        <v>1017</v>
      </c>
      <c r="W22" s="45">
        <v>0</v>
      </c>
      <c r="X22" s="45">
        <v>4</v>
      </c>
      <c r="Y22" s="45">
        <v>12</v>
      </c>
      <c r="Z22" s="52"/>
    </row>
    <row r="23" s="3" customFormat="true" ht="54" spans="1:26">
      <c r="A23" s="14">
        <v>17</v>
      </c>
      <c r="B23" s="15" t="s">
        <v>34</v>
      </c>
      <c r="C23" s="15" t="s">
        <v>111</v>
      </c>
      <c r="D23" s="15" t="s">
        <v>111</v>
      </c>
      <c r="E23" s="22" t="s">
        <v>126</v>
      </c>
      <c r="F23" s="15" t="s">
        <v>127</v>
      </c>
      <c r="G23" s="15" t="s">
        <v>128</v>
      </c>
      <c r="H23" s="15" t="s">
        <v>40</v>
      </c>
      <c r="I23" s="15" t="s">
        <v>127</v>
      </c>
      <c r="J23" s="25">
        <v>46143</v>
      </c>
      <c r="K23" s="25">
        <v>46204</v>
      </c>
      <c r="L23" s="15" t="s">
        <v>129</v>
      </c>
      <c r="M23" s="15"/>
      <c r="N23" s="36" t="s">
        <v>130</v>
      </c>
      <c r="O23" s="37">
        <v>80</v>
      </c>
      <c r="P23" s="24">
        <v>80</v>
      </c>
      <c r="Q23" s="34">
        <f t="shared" si="1"/>
        <v>0</v>
      </c>
      <c r="R23" s="44" t="s">
        <v>131</v>
      </c>
      <c r="S23" s="15" t="s">
        <v>86</v>
      </c>
      <c r="T23" s="45">
        <v>1</v>
      </c>
      <c r="U23" s="45">
        <v>830</v>
      </c>
      <c r="V23" s="45">
        <v>2521</v>
      </c>
      <c r="W23" s="45">
        <v>0</v>
      </c>
      <c r="X23" s="45">
        <v>12</v>
      </c>
      <c r="Y23" s="45">
        <v>25</v>
      </c>
      <c r="Z23" s="52"/>
    </row>
    <row r="24" s="3" customFormat="true" ht="54" spans="1:26">
      <c r="A24" s="14">
        <v>18</v>
      </c>
      <c r="B24" s="15" t="s">
        <v>34</v>
      </c>
      <c r="C24" s="15" t="s">
        <v>35</v>
      </c>
      <c r="D24" s="15" t="s">
        <v>36</v>
      </c>
      <c r="E24" s="22" t="s">
        <v>126</v>
      </c>
      <c r="F24" s="15" t="s">
        <v>132</v>
      </c>
      <c r="G24" s="15" t="s">
        <v>133</v>
      </c>
      <c r="H24" s="15" t="s">
        <v>40</v>
      </c>
      <c r="I24" s="15" t="s">
        <v>132</v>
      </c>
      <c r="J24" s="25">
        <v>46143</v>
      </c>
      <c r="K24" s="25">
        <v>46296</v>
      </c>
      <c r="L24" s="15" t="s">
        <v>129</v>
      </c>
      <c r="M24" s="15"/>
      <c r="N24" s="36" t="s">
        <v>134</v>
      </c>
      <c r="O24" s="37">
        <v>285</v>
      </c>
      <c r="P24" s="24">
        <v>220</v>
      </c>
      <c r="Q24" s="34">
        <f t="shared" si="1"/>
        <v>65</v>
      </c>
      <c r="R24" s="44" t="s">
        <v>135</v>
      </c>
      <c r="S24" s="15" t="s">
        <v>86</v>
      </c>
      <c r="T24" s="45">
        <v>1</v>
      </c>
      <c r="U24" s="45">
        <v>1407</v>
      </c>
      <c r="V24" s="45">
        <v>4137</v>
      </c>
      <c r="W24" s="45">
        <v>0</v>
      </c>
      <c r="X24" s="45">
        <v>22</v>
      </c>
      <c r="Y24" s="45">
        <v>46</v>
      </c>
      <c r="Z24" s="52"/>
    </row>
    <row r="25" s="3" customFormat="true" ht="81" spans="1:26">
      <c r="A25" s="14">
        <v>19</v>
      </c>
      <c r="B25" s="15" t="s">
        <v>74</v>
      </c>
      <c r="C25" s="14" t="s">
        <v>51</v>
      </c>
      <c r="D25" s="14" t="s">
        <v>75</v>
      </c>
      <c r="E25" s="22" t="s">
        <v>126</v>
      </c>
      <c r="F25" s="15" t="s">
        <v>136</v>
      </c>
      <c r="G25" s="15" t="s">
        <v>137</v>
      </c>
      <c r="H25" s="15" t="s">
        <v>40</v>
      </c>
      <c r="I25" s="15" t="s">
        <v>136</v>
      </c>
      <c r="J25" s="25">
        <v>46174</v>
      </c>
      <c r="K25" s="25">
        <v>46235</v>
      </c>
      <c r="L25" s="15" t="s">
        <v>129</v>
      </c>
      <c r="M25" s="15"/>
      <c r="N25" s="36" t="s">
        <v>138</v>
      </c>
      <c r="O25" s="37">
        <v>34</v>
      </c>
      <c r="P25" s="24">
        <v>30</v>
      </c>
      <c r="Q25" s="34">
        <f t="shared" si="1"/>
        <v>4</v>
      </c>
      <c r="R25" s="44" t="s">
        <v>139</v>
      </c>
      <c r="S25" s="15" t="s">
        <v>56</v>
      </c>
      <c r="T25" s="45">
        <v>1</v>
      </c>
      <c r="U25" s="45">
        <v>668</v>
      </c>
      <c r="V25" s="45">
        <v>2876</v>
      </c>
      <c r="W25" s="45">
        <v>0</v>
      </c>
      <c r="X25" s="45">
        <v>11</v>
      </c>
      <c r="Y25" s="45">
        <v>25</v>
      </c>
      <c r="Z25" s="52"/>
    </row>
    <row r="26" s="3" customFormat="true" ht="54" spans="1:26">
      <c r="A26" s="14">
        <v>20</v>
      </c>
      <c r="B26" s="15" t="s">
        <v>34</v>
      </c>
      <c r="C26" s="15" t="s">
        <v>91</v>
      </c>
      <c r="D26" s="15" t="s">
        <v>140</v>
      </c>
      <c r="E26" s="22" t="s">
        <v>141</v>
      </c>
      <c r="F26" s="15" t="s">
        <v>142</v>
      </c>
      <c r="G26" s="15" t="s">
        <v>143</v>
      </c>
      <c r="H26" s="15" t="s">
        <v>40</v>
      </c>
      <c r="I26" s="15" t="s">
        <v>142</v>
      </c>
      <c r="J26" s="25">
        <v>46143</v>
      </c>
      <c r="K26" s="25">
        <v>46204</v>
      </c>
      <c r="L26" s="15" t="s">
        <v>144</v>
      </c>
      <c r="M26" s="15"/>
      <c r="N26" s="36" t="s">
        <v>145</v>
      </c>
      <c r="O26" s="37">
        <v>100</v>
      </c>
      <c r="P26" s="24">
        <v>100</v>
      </c>
      <c r="Q26" s="34">
        <f t="shared" si="1"/>
        <v>0</v>
      </c>
      <c r="R26" s="44" t="s">
        <v>146</v>
      </c>
      <c r="S26" s="15" t="s">
        <v>86</v>
      </c>
      <c r="T26" s="45">
        <v>1</v>
      </c>
      <c r="U26" s="45">
        <v>416</v>
      </c>
      <c r="V26" s="45">
        <v>1160</v>
      </c>
      <c r="W26" s="45">
        <v>0</v>
      </c>
      <c r="X26" s="45">
        <v>0</v>
      </c>
      <c r="Y26" s="45">
        <v>0</v>
      </c>
      <c r="Z26" s="52"/>
    </row>
    <row r="27" s="3" customFormat="true" ht="67.5" spans="1:26">
      <c r="A27" s="14">
        <v>21</v>
      </c>
      <c r="B27" s="14" t="s">
        <v>50</v>
      </c>
      <c r="C27" s="14" t="s">
        <v>51</v>
      </c>
      <c r="D27" s="14" t="s">
        <v>52</v>
      </c>
      <c r="E27" s="22" t="s">
        <v>141</v>
      </c>
      <c r="F27" s="15" t="s">
        <v>147</v>
      </c>
      <c r="G27" s="15" t="s">
        <v>148</v>
      </c>
      <c r="H27" s="15" t="s">
        <v>40</v>
      </c>
      <c r="I27" s="15" t="s">
        <v>147</v>
      </c>
      <c r="J27" s="25">
        <v>46082</v>
      </c>
      <c r="K27" s="25">
        <v>46082</v>
      </c>
      <c r="L27" s="15" t="s">
        <v>144</v>
      </c>
      <c r="M27" s="15"/>
      <c r="N27" s="36" t="s">
        <v>149</v>
      </c>
      <c r="O27" s="37">
        <v>110</v>
      </c>
      <c r="P27" s="24">
        <v>105</v>
      </c>
      <c r="Q27" s="34">
        <f t="shared" si="1"/>
        <v>5</v>
      </c>
      <c r="R27" s="44" t="s">
        <v>150</v>
      </c>
      <c r="S27" s="15" t="s">
        <v>56</v>
      </c>
      <c r="T27" s="45">
        <v>1</v>
      </c>
      <c r="U27" s="45">
        <v>608</v>
      </c>
      <c r="V27" s="45">
        <v>1705</v>
      </c>
      <c r="W27" s="45">
        <v>0</v>
      </c>
      <c r="X27" s="45">
        <v>3</v>
      </c>
      <c r="Y27" s="45">
        <v>9</v>
      </c>
      <c r="Z27" s="52"/>
    </row>
    <row r="28" s="3" customFormat="true" ht="162" spans="1:26">
      <c r="A28" s="14">
        <v>22</v>
      </c>
      <c r="B28" s="15" t="s">
        <v>34</v>
      </c>
      <c r="C28" s="14" t="s">
        <v>35</v>
      </c>
      <c r="D28" s="14" t="s">
        <v>67</v>
      </c>
      <c r="E28" s="22" t="s">
        <v>151</v>
      </c>
      <c r="F28" s="23" t="s">
        <v>152</v>
      </c>
      <c r="G28" s="15" t="s">
        <v>153</v>
      </c>
      <c r="H28" s="15" t="s">
        <v>40</v>
      </c>
      <c r="I28" s="23" t="s">
        <v>152</v>
      </c>
      <c r="J28" s="25">
        <v>46235</v>
      </c>
      <c r="K28" s="25">
        <v>46296</v>
      </c>
      <c r="L28" s="15" t="s">
        <v>154</v>
      </c>
      <c r="M28" s="15"/>
      <c r="N28" s="36" t="s">
        <v>155</v>
      </c>
      <c r="O28" s="38">
        <v>20</v>
      </c>
      <c r="P28" s="24">
        <v>15</v>
      </c>
      <c r="Q28" s="34">
        <f t="shared" si="1"/>
        <v>5</v>
      </c>
      <c r="R28" s="44" t="s">
        <v>156</v>
      </c>
      <c r="S28" s="15" t="s">
        <v>86</v>
      </c>
      <c r="T28" s="45">
        <v>1</v>
      </c>
      <c r="U28" s="45">
        <v>445</v>
      </c>
      <c r="V28" s="45">
        <v>1270</v>
      </c>
      <c r="W28" s="45">
        <v>0</v>
      </c>
      <c r="X28" s="45">
        <v>8</v>
      </c>
      <c r="Y28" s="45">
        <v>16</v>
      </c>
      <c r="Z28" s="52"/>
    </row>
    <row r="29" s="3" customFormat="true" ht="54" spans="1:26">
      <c r="A29" s="14">
        <v>23</v>
      </c>
      <c r="B29" s="15" t="s">
        <v>34</v>
      </c>
      <c r="C29" s="15" t="s">
        <v>35</v>
      </c>
      <c r="D29" s="15" t="s">
        <v>36</v>
      </c>
      <c r="E29" s="22" t="s">
        <v>151</v>
      </c>
      <c r="F29" s="23" t="s">
        <v>157</v>
      </c>
      <c r="G29" s="15" t="s">
        <v>158</v>
      </c>
      <c r="H29" s="15" t="s">
        <v>40</v>
      </c>
      <c r="I29" s="23" t="s">
        <v>157</v>
      </c>
      <c r="J29" s="25">
        <v>46204</v>
      </c>
      <c r="K29" s="25">
        <v>46266</v>
      </c>
      <c r="L29" s="15" t="s">
        <v>154</v>
      </c>
      <c r="M29" s="15"/>
      <c r="N29" s="36" t="s">
        <v>159</v>
      </c>
      <c r="O29" s="38">
        <v>75</v>
      </c>
      <c r="P29" s="24">
        <v>70</v>
      </c>
      <c r="Q29" s="34">
        <f t="shared" si="1"/>
        <v>5</v>
      </c>
      <c r="R29" s="44" t="s">
        <v>160</v>
      </c>
      <c r="S29" s="15" t="s">
        <v>86</v>
      </c>
      <c r="T29" s="45">
        <v>1</v>
      </c>
      <c r="U29" s="45">
        <v>850</v>
      </c>
      <c r="V29" s="45">
        <v>2400</v>
      </c>
      <c r="W29" s="45">
        <v>0</v>
      </c>
      <c r="X29" s="45">
        <v>0</v>
      </c>
      <c r="Y29" s="45">
        <v>0</v>
      </c>
      <c r="Z29" s="52"/>
    </row>
    <row r="30" s="3" customFormat="true" ht="67.5" spans="1:26">
      <c r="A30" s="14">
        <v>24</v>
      </c>
      <c r="B30" s="15" t="s">
        <v>34</v>
      </c>
      <c r="C30" s="15" t="s">
        <v>35</v>
      </c>
      <c r="D30" s="15" t="s">
        <v>36</v>
      </c>
      <c r="E30" s="22" t="s">
        <v>151</v>
      </c>
      <c r="F30" s="23" t="s">
        <v>152</v>
      </c>
      <c r="G30" s="15" t="s">
        <v>161</v>
      </c>
      <c r="H30" s="15" t="s">
        <v>40</v>
      </c>
      <c r="I30" s="23" t="s">
        <v>152</v>
      </c>
      <c r="J30" s="25">
        <v>46143</v>
      </c>
      <c r="K30" s="25">
        <v>46296</v>
      </c>
      <c r="L30" s="15" t="s">
        <v>154</v>
      </c>
      <c r="M30" s="15"/>
      <c r="N30" s="36" t="s">
        <v>162</v>
      </c>
      <c r="O30" s="38">
        <v>80</v>
      </c>
      <c r="P30" s="24">
        <v>70</v>
      </c>
      <c r="Q30" s="34">
        <f t="shared" si="1"/>
        <v>10</v>
      </c>
      <c r="R30" s="44" t="s">
        <v>163</v>
      </c>
      <c r="S30" s="15" t="s">
        <v>86</v>
      </c>
      <c r="T30" s="45">
        <v>1</v>
      </c>
      <c r="U30" s="45">
        <v>445</v>
      </c>
      <c r="V30" s="45">
        <v>1270</v>
      </c>
      <c r="W30" s="45">
        <v>0</v>
      </c>
      <c r="X30" s="45">
        <v>8</v>
      </c>
      <c r="Y30" s="45">
        <v>16</v>
      </c>
      <c r="Z30" s="52"/>
    </row>
    <row r="31" s="3" customFormat="true" ht="67.5" spans="1:26">
      <c r="A31" s="14">
        <v>25</v>
      </c>
      <c r="B31" s="14" t="s">
        <v>50</v>
      </c>
      <c r="C31" s="14" t="s">
        <v>51</v>
      </c>
      <c r="D31" s="14" t="s">
        <v>52</v>
      </c>
      <c r="E31" s="22" t="s">
        <v>151</v>
      </c>
      <c r="F31" s="23" t="s">
        <v>164</v>
      </c>
      <c r="G31" s="15" t="s">
        <v>165</v>
      </c>
      <c r="H31" s="15" t="s">
        <v>40</v>
      </c>
      <c r="I31" s="23" t="s">
        <v>164</v>
      </c>
      <c r="J31" s="25">
        <v>46143</v>
      </c>
      <c r="K31" s="25">
        <v>46204</v>
      </c>
      <c r="L31" s="15" t="s">
        <v>154</v>
      </c>
      <c r="M31" s="15"/>
      <c r="N31" s="36" t="s">
        <v>166</v>
      </c>
      <c r="O31" s="38">
        <v>60</v>
      </c>
      <c r="P31" s="24">
        <v>55</v>
      </c>
      <c r="Q31" s="34">
        <f t="shared" si="1"/>
        <v>5</v>
      </c>
      <c r="R31" s="44" t="s">
        <v>167</v>
      </c>
      <c r="S31" s="15" t="s">
        <v>56</v>
      </c>
      <c r="T31" s="45">
        <v>1</v>
      </c>
      <c r="U31" s="45">
        <v>421</v>
      </c>
      <c r="V31" s="45">
        <v>1796</v>
      </c>
      <c r="W31" s="45">
        <v>0</v>
      </c>
      <c r="X31" s="45">
        <v>1</v>
      </c>
      <c r="Y31" s="45">
        <v>2</v>
      </c>
      <c r="Z31" s="52"/>
    </row>
    <row r="32" s="3" customFormat="true" ht="54" spans="1:26">
      <c r="A32" s="14">
        <v>26</v>
      </c>
      <c r="B32" s="15" t="s">
        <v>34</v>
      </c>
      <c r="C32" s="15" t="s">
        <v>35</v>
      </c>
      <c r="D32" s="15" t="s">
        <v>36</v>
      </c>
      <c r="E32" s="22" t="s">
        <v>168</v>
      </c>
      <c r="F32" s="15" t="s">
        <v>169</v>
      </c>
      <c r="G32" s="15" t="s">
        <v>170</v>
      </c>
      <c r="H32" s="15" t="s">
        <v>40</v>
      </c>
      <c r="I32" s="15" t="s">
        <v>169</v>
      </c>
      <c r="J32" s="25">
        <v>46143</v>
      </c>
      <c r="K32" s="25">
        <v>46357</v>
      </c>
      <c r="L32" s="15" t="s">
        <v>154</v>
      </c>
      <c r="M32" s="15"/>
      <c r="N32" s="36" t="s">
        <v>171</v>
      </c>
      <c r="O32" s="37">
        <v>85</v>
      </c>
      <c r="P32" s="24">
        <v>70</v>
      </c>
      <c r="Q32" s="34">
        <f t="shared" si="1"/>
        <v>15</v>
      </c>
      <c r="R32" s="44" t="s">
        <v>172</v>
      </c>
      <c r="S32" s="15" t="s">
        <v>86</v>
      </c>
      <c r="T32" s="45">
        <v>1</v>
      </c>
      <c r="U32" s="45">
        <v>241</v>
      </c>
      <c r="V32" s="45">
        <v>651</v>
      </c>
      <c r="W32" s="45">
        <v>0</v>
      </c>
      <c r="X32" s="45">
        <v>7</v>
      </c>
      <c r="Y32" s="45">
        <v>16</v>
      </c>
      <c r="Z32" s="52"/>
    </row>
    <row r="33" s="3" customFormat="true" ht="81" spans="1:26">
      <c r="A33" s="14">
        <v>27</v>
      </c>
      <c r="B33" s="15" t="s">
        <v>34</v>
      </c>
      <c r="C33" s="15" t="s">
        <v>35</v>
      </c>
      <c r="D33" s="15" t="s">
        <v>36</v>
      </c>
      <c r="E33" s="22" t="s">
        <v>168</v>
      </c>
      <c r="F33" s="15" t="s">
        <v>173</v>
      </c>
      <c r="G33" s="15" t="s">
        <v>174</v>
      </c>
      <c r="H33" s="15" t="s">
        <v>40</v>
      </c>
      <c r="I33" s="15" t="s">
        <v>173</v>
      </c>
      <c r="J33" s="25">
        <v>46082</v>
      </c>
      <c r="K33" s="25">
        <v>46266</v>
      </c>
      <c r="L33" s="15" t="s">
        <v>154</v>
      </c>
      <c r="M33" s="15"/>
      <c r="N33" s="36" t="s">
        <v>175</v>
      </c>
      <c r="O33" s="37">
        <v>65</v>
      </c>
      <c r="P33" s="24">
        <v>50</v>
      </c>
      <c r="Q33" s="34">
        <f t="shared" si="1"/>
        <v>15</v>
      </c>
      <c r="R33" s="44" t="s">
        <v>176</v>
      </c>
      <c r="S33" s="15" t="s">
        <v>86</v>
      </c>
      <c r="T33" s="45">
        <v>1</v>
      </c>
      <c r="U33" s="45">
        <v>295</v>
      </c>
      <c r="V33" s="45">
        <v>1274</v>
      </c>
      <c r="W33" s="45">
        <v>0</v>
      </c>
      <c r="X33" s="45">
        <v>2</v>
      </c>
      <c r="Y33" s="45">
        <v>2</v>
      </c>
      <c r="Z33" s="52"/>
    </row>
    <row r="34" s="3" customFormat="true" ht="67.5" spans="1:26">
      <c r="A34" s="14">
        <v>28</v>
      </c>
      <c r="B34" s="14" t="s">
        <v>50</v>
      </c>
      <c r="C34" s="14" t="s">
        <v>51</v>
      </c>
      <c r="D34" s="14" t="s">
        <v>52</v>
      </c>
      <c r="E34" s="22" t="s">
        <v>168</v>
      </c>
      <c r="F34" s="15" t="s">
        <v>177</v>
      </c>
      <c r="G34" s="15" t="s">
        <v>178</v>
      </c>
      <c r="H34" s="15" t="s">
        <v>40</v>
      </c>
      <c r="I34" s="15" t="s">
        <v>177</v>
      </c>
      <c r="J34" s="25">
        <v>46143</v>
      </c>
      <c r="K34" s="25">
        <v>46204</v>
      </c>
      <c r="L34" s="15" t="s">
        <v>154</v>
      </c>
      <c r="M34" s="15"/>
      <c r="N34" s="36" t="s">
        <v>179</v>
      </c>
      <c r="O34" s="37">
        <v>78</v>
      </c>
      <c r="P34" s="24">
        <v>55</v>
      </c>
      <c r="Q34" s="34">
        <f t="shared" si="1"/>
        <v>23</v>
      </c>
      <c r="R34" s="44" t="s">
        <v>180</v>
      </c>
      <c r="S34" s="15" t="s">
        <v>56</v>
      </c>
      <c r="T34" s="45">
        <v>1</v>
      </c>
      <c r="U34" s="45">
        <v>270</v>
      </c>
      <c r="V34" s="45">
        <v>1160</v>
      </c>
      <c r="W34" s="45">
        <v>0</v>
      </c>
      <c r="X34" s="45">
        <v>3</v>
      </c>
      <c r="Y34" s="45">
        <v>4</v>
      </c>
      <c r="Z34" s="52"/>
    </row>
    <row r="35" s="3" customFormat="true" ht="54" customHeight="true" spans="1:26">
      <c r="A35" s="14">
        <v>29</v>
      </c>
      <c r="B35" s="14" t="s">
        <v>50</v>
      </c>
      <c r="C35" s="14" t="s">
        <v>51</v>
      </c>
      <c r="D35" s="14" t="s">
        <v>52</v>
      </c>
      <c r="E35" s="22" t="s">
        <v>181</v>
      </c>
      <c r="F35" s="15" t="s">
        <v>182</v>
      </c>
      <c r="G35" s="15" t="s">
        <v>183</v>
      </c>
      <c r="H35" s="15" t="s">
        <v>40</v>
      </c>
      <c r="I35" s="15" t="s">
        <v>182</v>
      </c>
      <c r="J35" s="25">
        <v>46023</v>
      </c>
      <c r="K35" s="25">
        <v>46357</v>
      </c>
      <c r="L35" s="15" t="s">
        <v>184</v>
      </c>
      <c r="M35" s="15"/>
      <c r="N35" s="36" t="s">
        <v>185</v>
      </c>
      <c r="O35" s="37">
        <v>50</v>
      </c>
      <c r="P35" s="24">
        <v>50</v>
      </c>
      <c r="Q35" s="34">
        <f t="shared" si="1"/>
        <v>0</v>
      </c>
      <c r="R35" s="44" t="s">
        <v>186</v>
      </c>
      <c r="S35" s="15" t="s">
        <v>56</v>
      </c>
      <c r="T35" s="45">
        <v>1</v>
      </c>
      <c r="U35" s="45">
        <v>89</v>
      </c>
      <c r="V35" s="45">
        <v>302</v>
      </c>
      <c r="W35" s="45">
        <v>0</v>
      </c>
      <c r="X35" s="45">
        <v>2</v>
      </c>
      <c r="Y35" s="45">
        <v>2</v>
      </c>
      <c r="Z35" s="52"/>
    </row>
    <row r="36" s="3" customFormat="true" ht="67.5" spans="1:26">
      <c r="A36" s="14">
        <v>30</v>
      </c>
      <c r="B36" s="14" t="s">
        <v>50</v>
      </c>
      <c r="C36" s="14" t="s">
        <v>51</v>
      </c>
      <c r="D36" s="14" t="s">
        <v>52</v>
      </c>
      <c r="E36" s="22" t="s">
        <v>181</v>
      </c>
      <c r="F36" s="15" t="s">
        <v>182</v>
      </c>
      <c r="G36" s="15" t="s">
        <v>187</v>
      </c>
      <c r="H36" s="15" t="s">
        <v>40</v>
      </c>
      <c r="I36" s="15" t="s">
        <v>182</v>
      </c>
      <c r="J36" s="25">
        <v>46113</v>
      </c>
      <c r="K36" s="25">
        <v>46235</v>
      </c>
      <c r="L36" s="15" t="s">
        <v>184</v>
      </c>
      <c r="M36" s="15"/>
      <c r="N36" s="36" t="s">
        <v>188</v>
      </c>
      <c r="O36" s="37">
        <v>72.5</v>
      </c>
      <c r="P36" s="24">
        <v>72.5</v>
      </c>
      <c r="Q36" s="34">
        <f t="shared" si="1"/>
        <v>0</v>
      </c>
      <c r="R36" s="44" t="s">
        <v>189</v>
      </c>
      <c r="S36" s="15" t="s">
        <v>56</v>
      </c>
      <c r="T36" s="45">
        <v>1</v>
      </c>
      <c r="U36" s="45">
        <v>276</v>
      </c>
      <c r="V36" s="45">
        <v>886</v>
      </c>
      <c r="W36" s="45">
        <v>0</v>
      </c>
      <c r="X36" s="45">
        <v>4</v>
      </c>
      <c r="Y36" s="45">
        <v>9</v>
      </c>
      <c r="Z36" s="52"/>
    </row>
    <row r="37" s="3" customFormat="true" ht="54" spans="1:26">
      <c r="A37" s="14">
        <v>31</v>
      </c>
      <c r="B37" s="15" t="s">
        <v>34</v>
      </c>
      <c r="C37" s="15" t="s">
        <v>35</v>
      </c>
      <c r="D37" s="15" t="s">
        <v>36</v>
      </c>
      <c r="E37" s="22" t="s">
        <v>190</v>
      </c>
      <c r="F37" s="15" t="s">
        <v>191</v>
      </c>
      <c r="G37" s="15" t="s">
        <v>192</v>
      </c>
      <c r="H37" s="15" t="s">
        <v>40</v>
      </c>
      <c r="I37" s="15" t="s">
        <v>191</v>
      </c>
      <c r="J37" s="25">
        <v>46082</v>
      </c>
      <c r="K37" s="25">
        <v>46296</v>
      </c>
      <c r="L37" s="15" t="s">
        <v>193</v>
      </c>
      <c r="M37" s="15"/>
      <c r="N37" s="36" t="s">
        <v>194</v>
      </c>
      <c r="O37" s="37">
        <v>75</v>
      </c>
      <c r="P37" s="24">
        <v>75</v>
      </c>
      <c r="Q37" s="34">
        <f t="shared" si="1"/>
        <v>0</v>
      </c>
      <c r="R37" s="44" t="s">
        <v>195</v>
      </c>
      <c r="S37" s="15" t="s">
        <v>86</v>
      </c>
      <c r="T37" s="45">
        <v>1</v>
      </c>
      <c r="U37" s="45">
        <v>2</v>
      </c>
      <c r="V37" s="45">
        <v>3</v>
      </c>
      <c r="W37" s="45">
        <v>0</v>
      </c>
      <c r="X37" s="45">
        <v>2</v>
      </c>
      <c r="Y37" s="45">
        <v>3</v>
      </c>
      <c r="Z37" s="52"/>
    </row>
    <row r="38" s="3" customFormat="true" ht="54" spans="1:26">
      <c r="A38" s="14">
        <v>32</v>
      </c>
      <c r="B38" s="15" t="s">
        <v>34</v>
      </c>
      <c r="C38" s="15" t="s">
        <v>35</v>
      </c>
      <c r="D38" s="15" t="s">
        <v>36</v>
      </c>
      <c r="E38" s="22" t="s">
        <v>190</v>
      </c>
      <c r="F38" s="15" t="s">
        <v>196</v>
      </c>
      <c r="G38" s="15" t="s">
        <v>197</v>
      </c>
      <c r="H38" s="15" t="s">
        <v>40</v>
      </c>
      <c r="I38" s="15" t="s">
        <v>196</v>
      </c>
      <c r="J38" s="25">
        <v>46296</v>
      </c>
      <c r="K38" s="25">
        <v>46357</v>
      </c>
      <c r="L38" s="15" t="s">
        <v>193</v>
      </c>
      <c r="M38" s="15"/>
      <c r="N38" s="36" t="s">
        <v>198</v>
      </c>
      <c r="O38" s="37">
        <v>160</v>
      </c>
      <c r="P38" s="24">
        <v>160</v>
      </c>
      <c r="Q38" s="34">
        <f t="shared" si="1"/>
        <v>0</v>
      </c>
      <c r="R38" s="44" t="s">
        <v>199</v>
      </c>
      <c r="S38" s="15" t="s">
        <v>86</v>
      </c>
      <c r="T38" s="45">
        <v>1</v>
      </c>
      <c r="U38" s="45">
        <v>500</v>
      </c>
      <c r="V38" s="45">
        <v>2100</v>
      </c>
      <c r="W38" s="45">
        <v>0</v>
      </c>
      <c r="X38" s="45">
        <v>8</v>
      </c>
      <c r="Y38" s="45">
        <v>22</v>
      </c>
      <c r="Z38" s="52"/>
    </row>
    <row r="39" s="3" customFormat="true" ht="45" customHeight="true" spans="1:26">
      <c r="A39" s="14">
        <v>33</v>
      </c>
      <c r="B39" s="14" t="s">
        <v>50</v>
      </c>
      <c r="C39" s="14" t="s">
        <v>51</v>
      </c>
      <c r="D39" s="15" t="s">
        <v>200</v>
      </c>
      <c r="E39" s="22" t="s">
        <v>190</v>
      </c>
      <c r="F39" s="15" t="s">
        <v>201</v>
      </c>
      <c r="G39" s="15" t="s">
        <v>202</v>
      </c>
      <c r="H39" s="15" t="s">
        <v>40</v>
      </c>
      <c r="I39" s="15" t="s">
        <v>201</v>
      </c>
      <c r="J39" s="25">
        <v>46023</v>
      </c>
      <c r="K39" s="25">
        <v>46174</v>
      </c>
      <c r="L39" s="15" t="s">
        <v>193</v>
      </c>
      <c r="M39" s="15"/>
      <c r="N39" s="36" t="s">
        <v>203</v>
      </c>
      <c r="O39" s="37">
        <v>100</v>
      </c>
      <c r="P39" s="24">
        <v>100</v>
      </c>
      <c r="Q39" s="34">
        <f t="shared" si="1"/>
        <v>0</v>
      </c>
      <c r="R39" s="44" t="s">
        <v>204</v>
      </c>
      <c r="S39" s="15" t="s">
        <v>56</v>
      </c>
      <c r="T39" s="45">
        <v>1</v>
      </c>
      <c r="U39" s="45">
        <v>657</v>
      </c>
      <c r="V39" s="45">
        <v>1785</v>
      </c>
      <c r="W39" s="45">
        <v>0</v>
      </c>
      <c r="X39" s="45">
        <v>6</v>
      </c>
      <c r="Y39" s="45">
        <v>11</v>
      </c>
      <c r="Z39" s="52"/>
    </row>
    <row r="40" s="3" customFormat="true" ht="54" spans="1:26">
      <c r="A40" s="14">
        <v>34</v>
      </c>
      <c r="B40" s="14" t="s">
        <v>34</v>
      </c>
      <c r="C40" s="14" t="s">
        <v>35</v>
      </c>
      <c r="D40" s="14" t="s">
        <v>67</v>
      </c>
      <c r="E40" s="22" t="s">
        <v>205</v>
      </c>
      <c r="F40" s="15" t="s">
        <v>206</v>
      </c>
      <c r="G40" s="15" t="s">
        <v>207</v>
      </c>
      <c r="H40" s="15" t="s">
        <v>40</v>
      </c>
      <c r="I40" s="15" t="s">
        <v>206</v>
      </c>
      <c r="J40" s="25">
        <v>46023</v>
      </c>
      <c r="K40" s="25">
        <v>46357</v>
      </c>
      <c r="L40" s="15" t="s">
        <v>208</v>
      </c>
      <c r="M40" s="15"/>
      <c r="N40" s="36" t="s">
        <v>209</v>
      </c>
      <c r="O40" s="37">
        <v>264.7125</v>
      </c>
      <c r="P40" s="24">
        <v>264.7125</v>
      </c>
      <c r="Q40" s="34">
        <f t="shared" si="1"/>
        <v>0</v>
      </c>
      <c r="R40" s="44" t="s">
        <v>210</v>
      </c>
      <c r="S40" s="15" t="s">
        <v>86</v>
      </c>
      <c r="T40" s="45">
        <v>1</v>
      </c>
      <c r="U40" s="45">
        <v>335</v>
      </c>
      <c r="V40" s="45">
        <v>1080</v>
      </c>
      <c r="W40" s="45">
        <v>0</v>
      </c>
      <c r="X40" s="45">
        <v>3</v>
      </c>
      <c r="Y40" s="45">
        <v>4</v>
      </c>
      <c r="Z40" s="52"/>
    </row>
    <row r="41" s="3" customFormat="true" ht="54" spans="1:26">
      <c r="A41" s="14">
        <v>35</v>
      </c>
      <c r="B41" s="14" t="s">
        <v>34</v>
      </c>
      <c r="C41" s="14" t="s">
        <v>35</v>
      </c>
      <c r="D41" s="14" t="s">
        <v>67</v>
      </c>
      <c r="E41" s="22" t="s">
        <v>205</v>
      </c>
      <c r="F41" s="15" t="s">
        <v>211</v>
      </c>
      <c r="G41" s="15" t="s">
        <v>212</v>
      </c>
      <c r="H41" s="15" t="s">
        <v>40</v>
      </c>
      <c r="I41" s="15" t="s">
        <v>211</v>
      </c>
      <c r="J41" s="25">
        <v>46143</v>
      </c>
      <c r="K41" s="25">
        <v>46296</v>
      </c>
      <c r="L41" s="15" t="s">
        <v>208</v>
      </c>
      <c r="M41" s="15"/>
      <c r="N41" s="36" t="s">
        <v>213</v>
      </c>
      <c r="O41" s="37">
        <v>100</v>
      </c>
      <c r="P41" s="24">
        <v>70</v>
      </c>
      <c r="Q41" s="34">
        <f t="shared" si="1"/>
        <v>30</v>
      </c>
      <c r="R41" s="44" t="s">
        <v>214</v>
      </c>
      <c r="S41" s="15" t="s">
        <v>86</v>
      </c>
      <c r="T41" s="45">
        <v>1</v>
      </c>
      <c r="U41" s="45">
        <v>320</v>
      </c>
      <c r="V41" s="45">
        <v>1285</v>
      </c>
      <c r="W41" s="45">
        <v>0</v>
      </c>
      <c r="X41" s="45">
        <v>1</v>
      </c>
      <c r="Y41" s="45">
        <v>2</v>
      </c>
      <c r="Z41" s="52"/>
    </row>
    <row r="42" s="3" customFormat="true" ht="67.5" spans="1:26">
      <c r="A42" s="14">
        <v>36</v>
      </c>
      <c r="B42" s="14" t="s">
        <v>50</v>
      </c>
      <c r="C42" s="14" t="s">
        <v>51</v>
      </c>
      <c r="D42" s="15" t="s">
        <v>200</v>
      </c>
      <c r="E42" s="22" t="s">
        <v>205</v>
      </c>
      <c r="F42" s="22" t="s">
        <v>205</v>
      </c>
      <c r="G42" s="15" t="s">
        <v>215</v>
      </c>
      <c r="H42" s="15" t="s">
        <v>40</v>
      </c>
      <c r="I42" s="22" t="s">
        <v>205</v>
      </c>
      <c r="J42" s="25">
        <v>46174</v>
      </c>
      <c r="K42" s="25">
        <v>46235</v>
      </c>
      <c r="L42" s="15" t="s">
        <v>208</v>
      </c>
      <c r="M42" s="15"/>
      <c r="N42" s="39" t="s">
        <v>216</v>
      </c>
      <c r="O42" s="37">
        <v>300</v>
      </c>
      <c r="P42" s="24">
        <v>300</v>
      </c>
      <c r="Q42" s="34">
        <f t="shared" si="1"/>
        <v>0</v>
      </c>
      <c r="R42" s="44" t="s">
        <v>217</v>
      </c>
      <c r="S42" s="15" t="s">
        <v>56</v>
      </c>
      <c r="T42" s="45">
        <v>11</v>
      </c>
      <c r="U42" s="45">
        <v>8750</v>
      </c>
      <c r="V42" s="45">
        <v>35000</v>
      </c>
      <c r="W42" s="45">
        <v>0</v>
      </c>
      <c r="X42" s="45">
        <v>379</v>
      </c>
      <c r="Y42" s="45">
        <v>754</v>
      </c>
      <c r="Z42" s="52"/>
    </row>
    <row r="43" s="3" customFormat="true" ht="67.5" spans="1:26">
      <c r="A43" s="14">
        <v>37</v>
      </c>
      <c r="B43" s="15" t="s">
        <v>34</v>
      </c>
      <c r="C43" s="15" t="s">
        <v>218</v>
      </c>
      <c r="D43" s="15" t="s">
        <v>219</v>
      </c>
      <c r="E43" s="22" t="s">
        <v>220</v>
      </c>
      <c r="F43" s="15" t="s">
        <v>220</v>
      </c>
      <c r="G43" s="14" t="s">
        <v>221</v>
      </c>
      <c r="H43" s="15" t="s">
        <v>40</v>
      </c>
      <c r="I43" s="15" t="s">
        <v>220</v>
      </c>
      <c r="J43" s="25">
        <v>46082</v>
      </c>
      <c r="K43" s="25">
        <v>46357</v>
      </c>
      <c r="L43" s="15" t="s">
        <v>222</v>
      </c>
      <c r="M43" s="15"/>
      <c r="N43" s="39" t="s">
        <v>223</v>
      </c>
      <c r="O43" s="37">
        <v>10</v>
      </c>
      <c r="P43" s="24">
        <v>10</v>
      </c>
      <c r="Q43" s="34">
        <f t="shared" si="1"/>
        <v>0</v>
      </c>
      <c r="R43" s="36" t="s">
        <v>224</v>
      </c>
      <c r="S43" s="39" t="s">
        <v>225</v>
      </c>
      <c r="T43" s="45"/>
      <c r="U43" s="45"/>
      <c r="V43" s="45"/>
      <c r="W43" s="45"/>
      <c r="X43" s="45"/>
      <c r="Y43" s="45"/>
      <c r="Z43" s="52"/>
    </row>
    <row r="44" ht="40.5" spans="1:26">
      <c r="A44" s="14">
        <v>38</v>
      </c>
      <c r="B44" s="14" t="s">
        <v>226</v>
      </c>
      <c r="C44" s="14" t="s">
        <v>227</v>
      </c>
      <c r="D44" s="14" t="s">
        <v>228</v>
      </c>
      <c r="E44" s="24" t="s">
        <v>229</v>
      </c>
      <c r="F44" s="14" t="s">
        <v>230</v>
      </c>
      <c r="G44" s="15" t="s">
        <v>231</v>
      </c>
      <c r="H44" s="14" t="s">
        <v>232</v>
      </c>
      <c r="I44" s="14" t="s">
        <v>230</v>
      </c>
      <c r="J44" s="25">
        <v>46082</v>
      </c>
      <c r="K44" s="25">
        <v>46357</v>
      </c>
      <c r="L44" s="14" t="s">
        <v>233</v>
      </c>
      <c r="M44" s="40" t="s">
        <v>234</v>
      </c>
      <c r="N44" s="15" t="s">
        <v>231</v>
      </c>
      <c r="O44" s="37">
        <v>200</v>
      </c>
      <c r="P44" s="24">
        <v>0</v>
      </c>
      <c r="Q44" s="46"/>
      <c r="R44" s="47"/>
      <c r="S44" s="14" t="s">
        <v>235</v>
      </c>
      <c r="T44" s="45"/>
      <c r="U44" s="45">
        <v>1150</v>
      </c>
      <c r="V44" s="45">
        <v>1150</v>
      </c>
      <c r="W44" s="45">
        <v>0</v>
      </c>
      <c r="X44" s="45">
        <v>600</v>
      </c>
      <c r="Y44" s="45">
        <v>600</v>
      </c>
      <c r="Z44" s="53"/>
    </row>
    <row r="45" ht="81" spans="1:26">
      <c r="A45" s="14">
        <v>39</v>
      </c>
      <c r="B45" s="14" t="s">
        <v>236</v>
      </c>
      <c r="C45" s="14" t="s">
        <v>237</v>
      </c>
      <c r="D45" s="14" t="s">
        <v>238</v>
      </c>
      <c r="E45" s="14" t="s">
        <v>230</v>
      </c>
      <c r="F45" s="14" t="s">
        <v>230</v>
      </c>
      <c r="G45" s="14" t="s">
        <v>239</v>
      </c>
      <c r="H45" s="14" t="s">
        <v>232</v>
      </c>
      <c r="I45" s="14" t="s">
        <v>230</v>
      </c>
      <c r="J45" s="25">
        <v>46082</v>
      </c>
      <c r="K45" s="25">
        <v>46357</v>
      </c>
      <c r="L45" s="14" t="s">
        <v>233</v>
      </c>
      <c r="M45" s="41" t="s">
        <v>240</v>
      </c>
      <c r="N45" s="14" t="s">
        <v>239</v>
      </c>
      <c r="O45" s="37">
        <v>120</v>
      </c>
      <c r="P45" s="24">
        <v>120</v>
      </c>
      <c r="Q45" s="34">
        <f>O45-P45</f>
        <v>0</v>
      </c>
      <c r="R45" s="47"/>
      <c r="S45" s="14" t="s">
        <v>241</v>
      </c>
      <c r="T45" s="45"/>
      <c r="U45" s="45"/>
      <c r="V45" s="45"/>
      <c r="W45" s="45"/>
      <c r="X45" s="45"/>
      <c r="Y45" s="45"/>
      <c r="Z45" s="53"/>
    </row>
    <row r="46" ht="54" spans="1:26">
      <c r="A46" s="14">
        <v>40</v>
      </c>
      <c r="B46" s="14" t="s">
        <v>236</v>
      </c>
      <c r="C46" s="14" t="s">
        <v>242</v>
      </c>
      <c r="D46" s="14" t="s">
        <v>243</v>
      </c>
      <c r="E46" s="24" t="s">
        <v>229</v>
      </c>
      <c r="F46" s="14" t="s">
        <v>230</v>
      </c>
      <c r="G46" s="15" t="s">
        <v>244</v>
      </c>
      <c r="H46" s="14" t="s">
        <v>232</v>
      </c>
      <c r="I46" s="14" t="s">
        <v>230</v>
      </c>
      <c r="J46" s="25">
        <v>46082</v>
      </c>
      <c r="K46" s="25">
        <v>46357</v>
      </c>
      <c r="L46" s="14" t="s">
        <v>233</v>
      </c>
      <c r="M46" s="39" t="s">
        <v>245</v>
      </c>
      <c r="N46" s="15" t="s">
        <v>246</v>
      </c>
      <c r="O46" s="37">
        <v>120</v>
      </c>
      <c r="P46" s="24">
        <v>120</v>
      </c>
      <c r="Q46" s="34">
        <f>O46-P46</f>
        <v>0</v>
      </c>
      <c r="R46" s="47"/>
      <c r="S46" s="14" t="s">
        <v>241</v>
      </c>
      <c r="T46" s="45">
        <v>280</v>
      </c>
      <c r="U46" s="45">
        <v>1330</v>
      </c>
      <c r="V46" s="45">
        <v>3326</v>
      </c>
      <c r="W46" s="45">
        <v>0</v>
      </c>
      <c r="X46" s="45">
        <v>1330</v>
      </c>
      <c r="Y46" s="45">
        <v>3326</v>
      </c>
      <c r="Z46" s="53"/>
    </row>
    <row r="47" ht="40.5" spans="1:26">
      <c r="A47" s="14">
        <v>41</v>
      </c>
      <c r="B47" s="14" t="s">
        <v>236</v>
      </c>
      <c r="C47" s="14" t="s">
        <v>247</v>
      </c>
      <c r="D47" s="14" t="s">
        <v>248</v>
      </c>
      <c r="E47" s="24" t="s">
        <v>229</v>
      </c>
      <c r="F47" s="14" t="s">
        <v>230</v>
      </c>
      <c r="G47" s="14" t="s">
        <v>249</v>
      </c>
      <c r="H47" s="14" t="s">
        <v>232</v>
      </c>
      <c r="I47" s="14" t="s">
        <v>230</v>
      </c>
      <c r="J47" s="25">
        <v>46082</v>
      </c>
      <c r="K47" s="25">
        <v>46357</v>
      </c>
      <c r="L47" s="14" t="s">
        <v>233</v>
      </c>
      <c r="M47" s="36" t="s">
        <v>250</v>
      </c>
      <c r="N47" s="15" t="s">
        <v>251</v>
      </c>
      <c r="O47" s="37">
        <v>5</v>
      </c>
      <c r="P47" s="24">
        <v>5</v>
      </c>
      <c r="Q47" s="34">
        <f>O47-P47</f>
        <v>0</v>
      </c>
      <c r="R47" s="47"/>
      <c r="S47" s="14" t="s">
        <v>235</v>
      </c>
      <c r="T47" s="45"/>
      <c r="U47" s="45">
        <v>10</v>
      </c>
      <c r="V47" s="45">
        <v>10</v>
      </c>
      <c r="W47" s="45">
        <v>0</v>
      </c>
      <c r="X47" s="45">
        <v>10</v>
      </c>
      <c r="Y47" s="45">
        <v>10</v>
      </c>
      <c r="Z47" s="53"/>
    </row>
    <row r="48" ht="40.5" spans="1:26">
      <c r="A48" s="14">
        <v>42</v>
      </c>
      <c r="B48" s="14" t="s">
        <v>236</v>
      </c>
      <c r="C48" s="14" t="s">
        <v>247</v>
      </c>
      <c r="D48" s="14" t="s">
        <v>252</v>
      </c>
      <c r="E48" s="24" t="s">
        <v>229</v>
      </c>
      <c r="F48" s="14" t="s">
        <v>230</v>
      </c>
      <c r="G48" s="15" t="s">
        <v>253</v>
      </c>
      <c r="H48" s="14" t="s">
        <v>232</v>
      </c>
      <c r="I48" s="14" t="s">
        <v>230</v>
      </c>
      <c r="J48" s="25">
        <v>46082</v>
      </c>
      <c r="K48" s="25">
        <v>46357</v>
      </c>
      <c r="L48" s="14" t="s">
        <v>233</v>
      </c>
      <c r="M48" s="40" t="s">
        <v>254</v>
      </c>
      <c r="N48" s="15" t="s">
        <v>253</v>
      </c>
      <c r="O48" s="37">
        <v>18</v>
      </c>
      <c r="P48" s="24">
        <v>18</v>
      </c>
      <c r="Q48" s="34">
        <f>O48-P48</f>
        <v>0</v>
      </c>
      <c r="R48" s="47"/>
      <c r="S48" s="14" t="s">
        <v>255</v>
      </c>
      <c r="T48" s="45"/>
      <c r="U48" s="45">
        <v>60</v>
      </c>
      <c r="V48" s="45">
        <v>60</v>
      </c>
      <c r="W48" s="45">
        <v>0</v>
      </c>
      <c r="X48" s="45">
        <v>60</v>
      </c>
      <c r="Y48" s="45">
        <v>60</v>
      </c>
      <c r="Z48" s="53"/>
    </row>
  </sheetData>
  <mergeCells count="31">
    <mergeCell ref="A1:Z1"/>
    <mergeCell ref="A2:C2"/>
    <mergeCell ref="X2:Z2"/>
    <mergeCell ref="B3:D3"/>
    <mergeCell ref="J3:K3"/>
    <mergeCell ref="O3:Q3"/>
    <mergeCell ref="T3:Y3"/>
    <mergeCell ref="P4:Q4"/>
    <mergeCell ref="W4:Y4"/>
    <mergeCell ref="A6:N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pageMargins left="0.354166666666667" right="0.393055555555556" top="0.629861111111111" bottom="0.511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kylin</cp:lastModifiedBy>
  <dcterms:created xsi:type="dcterms:W3CDTF">2024-09-23T23:28:00Z</dcterms:created>
  <dcterms:modified xsi:type="dcterms:W3CDTF">2025-12-09T17:00:56Z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A2F20CB1C4531830F61F36691D28A3E6_43</vt:lpwstr>
  </property>
  <property fmtid="{D5CDD505-2E9C-101B-9397-08002B2CF9AE}" pid="4" name="CalculationRule">
    <vt:i4>0</vt:i4>
  </property>
</Properties>
</file>