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40" windowHeight="12075" firstSheet="10" activeTab="10"/>
  </bookViews>
  <sheets>
    <sheet name="封面" sheetId="1" r:id="rId1"/>
    <sheet name="目录" sheetId="2" r:id="rId2"/>
    <sheet name="2020年一般公共预算收入表" sheetId="3" r:id="rId3"/>
    <sheet name="2020年一般公共预算收入明细表" sheetId="4" r:id="rId4"/>
    <sheet name="2020年一般公共预算支出表" sheetId="5" r:id="rId5"/>
    <sheet name="2020年一般公共预算支出来源明细表" sheetId="6" r:id="rId6"/>
    <sheet name="2020年一般公共预算收支平衡表" sheetId="7" r:id="rId7"/>
    <sheet name="2020年一般公共预算支出资金来源情况表" sheetId="8" r:id="rId8"/>
    <sheet name="2020年政府预算支出经济分类情况表" sheetId="9" r:id="rId9"/>
    <sheet name="2020年政府性基金预算收支表" sheetId="10" r:id="rId10"/>
    <sheet name="2020年政府性基金预算收支明细表" sheetId="11" r:id="rId11"/>
    <sheet name="2020年政府性基金预算收支来源明细表" sheetId="12" r:id="rId12"/>
    <sheet name="2020年政府性基金调入专项收入预算表" sheetId="13" r:id="rId13"/>
    <sheet name="2020年政府性基金预算支出资金来源明细表" sheetId="14" r:id="rId14"/>
    <sheet name="2020年国有资本经营预算收支总表" sheetId="15" r:id="rId15"/>
    <sheet name="2020年国有资本经营收入预算表" sheetId="16" r:id="rId16"/>
    <sheet name="2020年国有资本经营支出预算表" sheetId="17" r:id="rId17"/>
    <sheet name="2020年国有资本经营预算补充表" sheetId="18" r:id="rId18"/>
    <sheet name="2020年“三公”经费预算数" sheetId="19" r:id="rId19"/>
    <sheet name="2020年一般公共预算支出目标测算表" sheetId="20" r:id="rId20"/>
    <sheet name="政府性基金支出目标测算表" sheetId="21" r:id="rId21"/>
    <sheet name="2020年一般公共预算基本支出经济分类表" sheetId="22" r:id="rId22"/>
    <sheet name="2020年社会保险基金预算总表" sheetId="23" r:id="rId23"/>
  </sheets>
  <externalReferences>
    <externalReference r:id="rId26"/>
  </externalReferences>
  <definedNames>
    <definedName name="_xlnm.Print_Area" localSheetId="21">#N/A</definedName>
    <definedName name="_xlnm.Print_Titles" localSheetId="3">'2020年一般公共预算收入明细表'!$1:$3</definedName>
    <definedName name="_xlnm._FilterDatabase" localSheetId="3" hidden="1">'2020年一般公共预算收入明细表'!$A$3:$E$293</definedName>
    <definedName name="_xlnm._FilterDatabase" localSheetId="4" hidden="1">'2020年一般公共预算支出表'!$A$3:$F$1294</definedName>
    <definedName name="_xlnm._FilterDatabase" localSheetId="6" hidden="1">'2020年一般公共预算收支平衡表'!$A$6:$F$72</definedName>
    <definedName name="_xlnm._FilterDatabase" localSheetId="9" hidden="1">'2020年政府性基金预算收支表'!$A$4:$J$52</definedName>
  </definedNames>
  <calcPr fullCalcOnLoad="1"/>
</workbook>
</file>

<file path=xl/sharedStrings.xml><?xml version="1.0" encoding="utf-8"?>
<sst xmlns="http://schemas.openxmlformats.org/spreadsheetml/2006/main" count="9657" uniqueCount="4132">
  <si>
    <t xml:space="preserve"> </t>
  </si>
  <si>
    <t>地区名称</t>
  </si>
  <si>
    <t>北京市</t>
  </si>
  <si>
    <t>2020年财政预算表</t>
  </si>
  <si>
    <t>天津市</t>
  </si>
  <si>
    <t>河北省</t>
  </si>
  <si>
    <t>山西省</t>
  </si>
  <si>
    <t>内蒙古自治区</t>
  </si>
  <si>
    <t>目录</t>
  </si>
  <si>
    <t>2020年一般公共预算收入表</t>
  </si>
  <si>
    <t>2020年一般公共预算收入明细表</t>
  </si>
  <si>
    <t>2020年一般公共预算支出表</t>
  </si>
  <si>
    <t>2020年一般公共预算支出来源明细表</t>
  </si>
  <si>
    <t>2020年一般公共预算收支平衡表</t>
  </si>
  <si>
    <t>2020年一般公共预算支出资金来源情况表</t>
  </si>
  <si>
    <t>2020年政府预算支出经济分类情况表</t>
  </si>
  <si>
    <t>2020年政府性基金预算收支表</t>
  </si>
  <si>
    <t>2020年政府性基金预算收支明细表</t>
  </si>
  <si>
    <t>2020年政府性基金预算收支来源明细表</t>
  </si>
  <si>
    <t>2020年政府性基金调入专项收入预算表</t>
  </si>
  <si>
    <t>2020年政府性基金预算支出资金来源明细表</t>
  </si>
  <si>
    <t>2020年国有资本经营预算收支总表</t>
  </si>
  <si>
    <t>2020年国有资本经营收入预算表</t>
  </si>
  <si>
    <t>2020年国有资本经营支出预算表</t>
  </si>
  <si>
    <t>2020年国有资本经营预算补充表</t>
  </si>
  <si>
    <t>2020年“三公”经费预算数</t>
  </si>
  <si>
    <t>2020年一般公共预算支出目标测算表</t>
  </si>
  <si>
    <t>政府性基金支出目标测算表</t>
  </si>
  <si>
    <t>2020年一般公共预算基本支出经济分类表</t>
  </si>
  <si>
    <t>2020年社会保险基金预算总表</t>
  </si>
  <si>
    <t>单位：万元</t>
  </si>
  <si>
    <t>项目</t>
  </si>
  <si>
    <t>上年决算执行数</t>
  </si>
  <si>
    <t>预算数</t>
  </si>
  <si>
    <t>预算数为决算（执行）数%</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</si>
  <si>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</si>
  <si>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</si>
  <si>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</si>
  <si>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</si>
  <si>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</si>
  <si>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</si>
  <si>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</si>
  <si>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</si>
  <si>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</si>
  <si>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</si>
  <si>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</si>
  <si>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</si>
  <si>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</si>
  <si>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</si>
  <si>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</si>
  <si>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</si>
  <si>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</si>
  <si>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</si>
  <si>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</si>
  <si>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</si>
  <si>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</si>
  <si>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</si>
  <si>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</si>
  <si>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</si>
  <si>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</si>
  <si>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</si>
  <si>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收入合计</t>
  </si>
  <si>
    <t>科目编码</t>
  </si>
  <si>
    <t>101</t>
  </si>
  <si>
    <t>10101</t>
  </si>
  <si>
    <t>增值税</t>
  </si>
  <si>
    <t>10104</t>
  </si>
  <si>
    <t>企业所得税</t>
  </si>
  <si>
    <t>10105</t>
  </si>
  <si>
    <t>企业所得税退税</t>
  </si>
  <si>
    <t>10106</t>
  </si>
  <si>
    <t>个人所得税</t>
  </si>
  <si>
    <t>10107</t>
  </si>
  <si>
    <t>资源税</t>
  </si>
  <si>
    <t>1010702</t>
  </si>
  <si>
    <t>其中：水资源税</t>
  </si>
  <si>
    <t xml:space="preserve">      煤炭资源税</t>
  </si>
  <si>
    <t xml:space="preserve">      除水资源税煤炭资源税外的其他资源税</t>
  </si>
  <si>
    <t>10109</t>
  </si>
  <si>
    <t>城市维护建设税</t>
  </si>
  <si>
    <t>10110</t>
  </si>
  <si>
    <t>房产税</t>
  </si>
  <si>
    <t>10111</t>
  </si>
  <si>
    <t>印花税</t>
  </si>
  <si>
    <t>10112</t>
  </si>
  <si>
    <t>城镇土地使用税</t>
  </si>
  <si>
    <t>10113</t>
  </si>
  <si>
    <t>土地增值税</t>
  </si>
  <si>
    <t>10114</t>
  </si>
  <si>
    <t>车船税</t>
  </si>
  <si>
    <t>10118</t>
  </si>
  <si>
    <t>耕地占用税</t>
  </si>
  <si>
    <t>10119</t>
  </si>
  <si>
    <t>契税</t>
  </si>
  <si>
    <t>10120</t>
  </si>
  <si>
    <t>烟叶税</t>
  </si>
  <si>
    <t>10121</t>
  </si>
  <si>
    <t>环境保护税</t>
  </si>
  <si>
    <t>10199</t>
  </si>
  <si>
    <t>其他税收收入</t>
  </si>
  <si>
    <t>103</t>
  </si>
  <si>
    <t>10302</t>
  </si>
  <si>
    <t>专项收入</t>
  </si>
  <si>
    <t>1030203</t>
  </si>
  <si>
    <t xml:space="preserve">   教育费附加收入</t>
  </si>
  <si>
    <t>103020301</t>
  </si>
  <si>
    <t xml:space="preserve">      教育费附加收入</t>
  </si>
  <si>
    <t>103020302</t>
  </si>
  <si>
    <t xml:space="preserve">      成品油价格和税费改革教育费附加收入划出</t>
  </si>
  <si>
    <t>103020304</t>
  </si>
  <si>
    <t xml:space="preserve">      中国铁路总公司集中缴纳的铁路运输企业教育费附加</t>
  </si>
  <si>
    <t>103020399</t>
  </si>
  <si>
    <t xml:space="preserve">      教育费附加滞纳金、罚款收入</t>
  </si>
  <si>
    <t>1030212</t>
  </si>
  <si>
    <t xml:space="preserve">   场外核应急准备收入</t>
  </si>
  <si>
    <t>1030216</t>
  </si>
  <si>
    <t xml:space="preserve">   地方教育附加收入</t>
  </si>
  <si>
    <t>103021601</t>
  </si>
  <si>
    <t xml:space="preserve">      地方教育附加收入</t>
  </si>
  <si>
    <t>103021699</t>
  </si>
  <si>
    <t xml:space="preserve">      地方教育附加滞纳金、罚款收入</t>
  </si>
  <si>
    <t>1030217</t>
  </si>
  <si>
    <t xml:space="preserve">   文化事业建设费收入</t>
  </si>
  <si>
    <t>1030218</t>
  </si>
  <si>
    <t xml:space="preserve">   残疾人就业保障金收入</t>
  </si>
  <si>
    <t>1030219</t>
  </si>
  <si>
    <t xml:space="preserve">   教育资金收入</t>
  </si>
  <si>
    <t>1030220</t>
  </si>
  <si>
    <t xml:space="preserve">   农田水利建设资金收入</t>
  </si>
  <si>
    <t>1030222</t>
  </si>
  <si>
    <t xml:space="preserve">   森林植被恢复费</t>
  </si>
  <si>
    <t>1030223</t>
  </si>
  <si>
    <t xml:space="preserve">   水利建设专项收入</t>
  </si>
  <si>
    <t>1030299</t>
  </si>
  <si>
    <t xml:space="preserve">   其他专项收入</t>
  </si>
  <si>
    <t>103029901</t>
  </si>
  <si>
    <t xml:space="preserve">      广告收入</t>
  </si>
  <si>
    <t>103029999</t>
  </si>
  <si>
    <t xml:space="preserve">      其他专项收入</t>
  </si>
  <si>
    <t>10304</t>
  </si>
  <si>
    <t>行政事业性收费收入</t>
  </si>
  <si>
    <t>1030401</t>
  </si>
  <si>
    <t xml:space="preserve">   公安行政事业性收费收入</t>
  </si>
  <si>
    <t>103040101</t>
  </si>
  <si>
    <t xml:space="preserve">      外国人签证费</t>
  </si>
  <si>
    <t>103040102</t>
  </si>
  <si>
    <t xml:space="preserve">      外国人证件费</t>
  </si>
  <si>
    <t>103040103</t>
  </si>
  <si>
    <t xml:space="preserve">      公民出入境证件费</t>
  </si>
  <si>
    <t>103040104</t>
  </si>
  <si>
    <t xml:space="preserve">      中国国籍申请手续费</t>
  </si>
  <si>
    <t>103040109</t>
  </si>
  <si>
    <t xml:space="preserve">      户籍管理证件工本费</t>
  </si>
  <si>
    <t>103040110</t>
  </si>
  <si>
    <t xml:space="preserve">      居民身份证工本费</t>
  </si>
  <si>
    <t>103040111</t>
  </si>
  <si>
    <t xml:space="preserve">      机动车号牌工本费</t>
  </si>
  <si>
    <t>103040112</t>
  </si>
  <si>
    <t xml:space="preserve">      机动车行驶证工本费</t>
  </si>
  <si>
    <t>103040113</t>
  </si>
  <si>
    <t xml:space="preserve">      机动车登记证书工本费</t>
  </si>
  <si>
    <t>103040116</t>
  </si>
  <si>
    <t xml:space="preserve">      驾驶证工本费</t>
  </si>
  <si>
    <t>103040117</t>
  </si>
  <si>
    <t xml:space="preserve">      驾驶许可考试费</t>
  </si>
  <si>
    <t>103040120</t>
  </si>
  <si>
    <t xml:space="preserve">      临时入境机动车号牌和行驶工本费</t>
  </si>
  <si>
    <t>103040121</t>
  </si>
  <si>
    <t xml:space="preserve">      临时机动车驾驶证工本费</t>
  </si>
  <si>
    <t>103040122</t>
  </si>
  <si>
    <t xml:space="preserve">      保安员资格考试费</t>
  </si>
  <si>
    <t>103040123</t>
  </si>
  <si>
    <t xml:space="preserve">      消防职业技能鉴定考务考试费</t>
  </si>
  <si>
    <t>103040150</t>
  </si>
  <si>
    <t xml:space="preserve">      其他缴入国库的公安行政事业性收费</t>
  </si>
  <si>
    <t>1030402</t>
  </si>
  <si>
    <t xml:space="preserve">   法院行政事业性收费收入</t>
  </si>
  <si>
    <t>103040201</t>
  </si>
  <si>
    <t xml:space="preserve">      诉讼费</t>
  </si>
  <si>
    <t>103040250</t>
  </si>
  <si>
    <t xml:space="preserve">      其他缴入国库的法院行政事业性收费</t>
  </si>
  <si>
    <t>1030403</t>
  </si>
  <si>
    <t xml:space="preserve">   司法行政事业性收费收入</t>
  </si>
  <si>
    <t>103040305</t>
  </si>
  <si>
    <t xml:space="preserve">      法律职业资格考试考务费</t>
  </si>
  <si>
    <t>103040350</t>
  </si>
  <si>
    <t xml:space="preserve">      其他缴入国库的司法行政事业性收费</t>
  </si>
  <si>
    <t>1030404</t>
  </si>
  <si>
    <t xml:space="preserve">   外交行政事业性收费收入</t>
  </si>
  <si>
    <t>103040402</t>
  </si>
  <si>
    <t xml:space="preserve">      认证费</t>
  </si>
  <si>
    <t>103040403</t>
  </si>
  <si>
    <t xml:space="preserve">      签证费</t>
  </si>
  <si>
    <t>103040404</t>
  </si>
  <si>
    <t xml:space="preserve">      驻外使领馆收费</t>
  </si>
  <si>
    <t>103040450</t>
  </si>
  <si>
    <t xml:space="preserve">      其他缴入国库的外交行政事业性收费</t>
  </si>
  <si>
    <t>1030406</t>
  </si>
  <si>
    <t xml:space="preserve">   商贸行政事业性收费收入</t>
  </si>
  <si>
    <t>103040650</t>
  </si>
  <si>
    <t xml:space="preserve">      其他缴入国库的商贸行政事业性收费</t>
  </si>
  <si>
    <t>1030407</t>
  </si>
  <si>
    <t xml:space="preserve">   财政行政事业性收费收入</t>
  </si>
  <si>
    <t>103040702</t>
  </si>
  <si>
    <t xml:space="preserve">      考试考务费</t>
  </si>
  <si>
    <t>103040750</t>
  </si>
  <si>
    <t xml:space="preserve">      其他缴入国库的财政行政事业性收费</t>
  </si>
  <si>
    <t>1030408</t>
  </si>
  <si>
    <t xml:space="preserve">   税务行政事业性收费收入</t>
  </si>
  <si>
    <t>103040850</t>
  </si>
  <si>
    <t xml:space="preserve">      缴入国库的税务行政事业性收费</t>
  </si>
  <si>
    <t>1030410</t>
  </si>
  <si>
    <t xml:space="preserve">   审计行政事业性收费收入</t>
  </si>
  <si>
    <t>103041001</t>
  </si>
  <si>
    <t>103041050</t>
  </si>
  <si>
    <t xml:space="preserve">      其他缴入国库的审计行政事业性收费</t>
  </si>
  <si>
    <t>1030414</t>
  </si>
  <si>
    <t xml:space="preserve">   科技行政事业性收费收入</t>
  </si>
  <si>
    <t>103041403</t>
  </si>
  <si>
    <t xml:space="preserve">      中国国际化人才外语考试考务费</t>
  </si>
  <si>
    <t>103041450</t>
  </si>
  <si>
    <t xml:space="preserve">      其他缴入国库的科技行政事业性收费</t>
  </si>
  <si>
    <t>1030415</t>
  </si>
  <si>
    <t xml:space="preserve">   保密行政事业性收费收入</t>
  </si>
  <si>
    <t>103041550</t>
  </si>
  <si>
    <t xml:space="preserve">      其他缴入国库的保密行政事业性收费</t>
  </si>
  <si>
    <t>1030416</t>
  </si>
  <si>
    <t xml:space="preserve">   市场监管行政事业性收费收入</t>
  </si>
  <si>
    <t>103041601</t>
  </si>
  <si>
    <t xml:space="preserve">      客运索道运营审查检验和定期检验费</t>
  </si>
  <si>
    <t>103041602</t>
  </si>
  <si>
    <t xml:space="preserve">      压力管道安装审查检验和定期检验费</t>
  </si>
  <si>
    <t>103041603</t>
  </si>
  <si>
    <t xml:space="preserve">      压力管道元件制造审查检验费</t>
  </si>
  <si>
    <t>103041604</t>
  </si>
  <si>
    <t xml:space="preserve">      特种劳动防护用品检验费</t>
  </si>
  <si>
    <t>103041605</t>
  </si>
  <si>
    <t xml:space="preserve">      一般劳动防护用品检验费</t>
  </si>
  <si>
    <t>103041607</t>
  </si>
  <si>
    <t xml:space="preserve">      锅炉、压力容器检验费</t>
  </si>
  <si>
    <t>103041608</t>
  </si>
  <si>
    <t>103041617</t>
  </si>
  <si>
    <t xml:space="preserve">      特种设备检验检测费</t>
  </si>
  <si>
    <t>103041650</t>
  </si>
  <si>
    <t xml:space="preserve">      其他缴入国库的市场监管行政事业性收费</t>
  </si>
  <si>
    <t>1030417</t>
  </si>
  <si>
    <t xml:space="preserve">   广播电视行政事业性收费收入</t>
  </si>
  <si>
    <t>103041704</t>
  </si>
  <si>
    <t>103041750</t>
  </si>
  <si>
    <t xml:space="preserve">      其他缴入国库的新闻出版广电部门行政事业性收费</t>
  </si>
  <si>
    <t>1030418</t>
  </si>
  <si>
    <t xml:space="preserve">   应急管理行政事业性收费收入</t>
  </si>
  <si>
    <t>103041850</t>
  </si>
  <si>
    <t xml:space="preserve">      缴入国库的应急管理行政事业性收费</t>
  </si>
  <si>
    <t>1030419</t>
  </si>
  <si>
    <t xml:space="preserve">   档案行政事业性收费收入</t>
  </si>
  <si>
    <t>103041950</t>
  </si>
  <si>
    <t xml:space="preserve">      其他缴入国库的档案行政事业性收费</t>
  </si>
  <si>
    <t>1030422</t>
  </si>
  <si>
    <t xml:space="preserve">   贸促会行政事业性收费收入</t>
  </si>
  <si>
    <t>103042250</t>
  </si>
  <si>
    <t xml:space="preserve">      其他缴入国库的贸促会行政事业性收费</t>
  </si>
  <si>
    <t>1030424</t>
  </si>
  <si>
    <t xml:space="preserve">   人防办行政事业性收费收入</t>
  </si>
  <si>
    <t>103042401</t>
  </si>
  <si>
    <t xml:space="preserve">      防空地下室易地建设费</t>
  </si>
  <si>
    <t>103042450</t>
  </si>
  <si>
    <t xml:space="preserve">      其他缴入国库的人防办行政事业性收费</t>
  </si>
  <si>
    <t>1030426</t>
  </si>
  <si>
    <t xml:space="preserve">   文化和旅游行政事业性收费收入</t>
  </si>
  <si>
    <t>103042604</t>
  </si>
  <si>
    <t xml:space="preserve">      导游人员资格考试费和等级考核费</t>
  </si>
  <si>
    <t>103042650</t>
  </si>
  <si>
    <t xml:space="preserve">      其他缴入国库的文化和旅游行政事业性收费</t>
  </si>
  <si>
    <t>1030427</t>
  </si>
  <si>
    <t xml:space="preserve">   教育行政事业性收费收入</t>
  </si>
  <si>
    <t>103042707</t>
  </si>
  <si>
    <t xml:space="preserve">      普通话水平测试费</t>
  </si>
  <si>
    <t>103042750</t>
  </si>
  <si>
    <t xml:space="preserve">      其他缴入国库的教育行政事业性收费</t>
  </si>
  <si>
    <t>103042751</t>
  </si>
  <si>
    <t xml:space="preserve">      公办幼儿园保育费</t>
  </si>
  <si>
    <t>103042752</t>
  </si>
  <si>
    <t xml:space="preserve">      公办幼儿园住宿费</t>
  </si>
  <si>
    <t>1030429</t>
  </si>
  <si>
    <t xml:space="preserve">   体育行政事业性收费收入</t>
  </si>
  <si>
    <t>103042907</t>
  </si>
  <si>
    <t xml:space="preserve">      体育特殊专业招生考务费</t>
  </si>
  <si>
    <t>103042908</t>
  </si>
  <si>
    <t xml:space="preserve">      外国团体来华登山注册费</t>
  </si>
  <si>
    <t>103042950</t>
  </si>
  <si>
    <t xml:space="preserve">      其他缴入国库的体育行政事业性收费</t>
  </si>
  <si>
    <t>1030430</t>
  </si>
  <si>
    <t xml:space="preserve">   发展与改革（物价）行政事业性收费收入</t>
  </si>
  <si>
    <t>103043050</t>
  </si>
  <si>
    <t xml:space="preserve">      其他缴入国库的发展与改革（物价）行政事业性收费</t>
  </si>
  <si>
    <t>1030431</t>
  </si>
  <si>
    <t xml:space="preserve">   统计行政事业性收费收入</t>
  </si>
  <si>
    <t>103043101</t>
  </si>
  <si>
    <t xml:space="preserve">      统计专业技术资格考试考务费</t>
  </si>
  <si>
    <t>103043150</t>
  </si>
  <si>
    <t xml:space="preserve">      其他缴入国库的统计行政事业性收费</t>
  </si>
  <si>
    <t>1030432</t>
  </si>
  <si>
    <t xml:space="preserve">   自然资源行政事业性收费收入</t>
  </si>
  <si>
    <t>103043204</t>
  </si>
  <si>
    <t xml:space="preserve">      土地复垦费</t>
  </si>
  <si>
    <t>103043205</t>
  </si>
  <si>
    <t xml:space="preserve">      土地闲置费</t>
  </si>
  <si>
    <t>103043208</t>
  </si>
  <si>
    <t xml:space="preserve">      耕地开垦费</t>
  </si>
  <si>
    <t>103043211</t>
  </si>
  <si>
    <t xml:space="preserve">      不动产登记费</t>
  </si>
  <si>
    <t>103043250</t>
  </si>
  <si>
    <t xml:space="preserve">      其他缴入国库的自然资源行政事业性收费</t>
  </si>
  <si>
    <t>1030433</t>
  </si>
  <si>
    <t xml:space="preserve">   建设行政事业性收费收入</t>
  </si>
  <si>
    <t>103043306</t>
  </si>
  <si>
    <t xml:space="preserve">      城市道路占用挖掘费</t>
  </si>
  <si>
    <t>103043310</t>
  </si>
  <si>
    <t>103043313</t>
  </si>
  <si>
    <t xml:space="preserve">      城镇垃圾处理费</t>
  </si>
  <si>
    <t>103043350</t>
  </si>
  <si>
    <t xml:space="preserve">      其他缴入国库的建设行政事业性收费</t>
  </si>
  <si>
    <t>1030434</t>
  </si>
  <si>
    <t xml:space="preserve">   知识产权行政事业性收费收入</t>
  </si>
  <si>
    <t>103043402</t>
  </si>
  <si>
    <t xml:space="preserve">      专利代理人资格考试考务费</t>
  </si>
  <si>
    <t>103043450</t>
  </si>
  <si>
    <t xml:space="preserve">      其他缴入国库的知识产权行政事业性收费</t>
  </si>
  <si>
    <t>1030435</t>
  </si>
  <si>
    <t xml:space="preserve">   生态环境行政事业性收费收入</t>
  </si>
  <si>
    <t>103043506</t>
  </si>
  <si>
    <t>103043507</t>
  </si>
  <si>
    <t xml:space="preserve">      海洋废弃物收费</t>
  </si>
  <si>
    <t>103043550</t>
  </si>
  <si>
    <t xml:space="preserve">      其它缴入国库的生态环境行政事业性收费</t>
  </si>
  <si>
    <t>1030442</t>
  </si>
  <si>
    <t xml:space="preserve">   交通运输行政事业性收费收入</t>
  </si>
  <si>
    <t>103044203</t>
  </si>
  <si>
    <t>103044250</t>
  </si>
  <si>
    <t xml:space="preserve">      其他缴入国库的交通运输行政事业性收费</t>
  </si>
  <si>
    <t>1030443</t>
  </si>
  <si>
    <t xml:space="preserve">   工业和信息产业行政事业性收费收入</t>
  </si>
  <si>
    <t>103044306</t>
  </si>
  <si>
    <t>103044308</t>
  </si>
  <si>
    <t xml:space="preserve">      无线电频率占用费</t>
  </si>
  <si>
    <t>103044350</t>
  </si>
  <si>
    <t xml:space="preserve">      其他缴入国库的工业和信息产业行政事业性收费</t>
  </si>
  <si>
    <t>1030444</t>
  </si>
  <si>
    <t xml:space="preserve">   农业农村行政事业性收费收入</t>
  </si>
  <si>
    <t>103044414</t>
  </si>
  <si>
    <t xml:space="preserve">      渔业资源增殖保护费</t>
  </si>
  <si>
    <t>103044416</t>
  </si>
  <si>
    <t xml:space="preserve">      海洋渔业船舶船员考试费</t>
  </si>
  <si>
    <t>103044433</t>
  </si>
  <si>
    <t xml:space="preserve">      工人技术等级考核或职业技能鉴定费</t>
  </si>
  <si>
    <t>103044434</t>
  </si>
  <si>
    <t xml:space="preserve">      农药实验费</t>
  </si>
  <si>
    <t>103044435</t>
  </si>
  <si>
    <t xml:space="preserve">      执业兽医资格考试考务费</t>
  </si>
  <si>
    <t>103044450</t>
  </si>
  <si>
    <t xml:space="preserve">      其他缴入国库的农业行政事业性收费</t>
  </si>
  <si>
    <t>1030445</t>
  </si>
  <si>
    <t xml:space="preserve">   林业草原行政事业性收费收入</t>
  </si>
  <si>
    <t>103044507</t>
  </si>
  <si>
    <t xml:space="preserve">      草原植被恢复费收入</t>
  </si>
  <si>
    <t>103044550</t>
  </si>
  <si>
    <t xml:space="preserve">      其他缴入国库的林业行政事业性收费</t>
  </si>
  <si>
    <t>1030446</t>
  </si>
  <si>
    <t xml:space="preserve">   水利行政事业性收费收入</t>
  </si>
  <si>
    <t>103044608</t>
  </si>
  <si>
    <t>103044609</t>
  </si>
  <si>
    <t xml:space="preserve">      水土保持补偿费</t>
  </si>
  <si>
    <t>103044650</t>
  </si>
  <si>
    <t xml:space="preserve">      其他缴入国库的水利行政事业性收费</t>
  </si>
  <si>
    <t>1030447</t>
  </si>
  <si>
    <t xml:space="preserve">   卫生健康行政事业行收费收入</t>
  </si>
  <si>
    <t>103044709</t>
  </si>
  <si>
    <t xml:space="preserve">      预防接种劳务费</t>
  </si>
  <si>
    <t>103044712</t>
  </si>
  <si>
    <t xml:space="preserve">      医疗事故鉴定费</t>
  </si>
  <si>
    <t>103044713</t>
  </si>
  <si>
    <t>103044715</t>
  </si>
  <si>
    <t xml:space="preserve">      预防接种异常反应鉴定费</t>
  </si>
  <si>
    <t>103044731</t>
  </si>
  <si>
    <t xml:space="preserve">      职业病诊断鉴定费</t>
  </si>
  <si>
    <t>103044732</t>
  </si>
  <si>
    <t xml:space="preserve">      社会抚养费</t>
  </si>
  <si>
    <t>103044750</t>
  </si>
  <si>
    <t xml:space="preserve">      其他缴入国库的卫生健康行政事业性收费</t>
  </si>
  <si>
    <t>1030448</t>
  </si>
  <si>
    <t xml:space="preserve">   药品监管行政事业性收费收入</t>
  </si>
  <si>
    <t>103044801</t>
  </si>
  <si>
    <t xml:space="preserve">      药品注册费</t>
  </si>
  <si>
    <t>103044802</t>
  </si>
  <si>
    <t xml:space="preserve">      医疗器械产品注册费</t>
  </si>
  <si>
    <t>103044850</t>
  </si>
  <si>
    <t xml:space="preserve">      其他缴入国库的药品监管行政事业性收费</t>
  </si>
  <si>
    <t>1030449</t>
  </si>
  <si>
    <t xml:space="preserve">   民政行政事业性收费收入</t>
  </si>
  <si>
    <t>103044908</t>
  </si>
  <si>
    <t xml:space="preserve">      殡葬收费</t>
  </si>
  <si>
    <t>103044950</t>
  </si>
  <si>
    <t xml:space="preserve">      其他缴入国库的民政行政事业性收费</t>
  </si>
  <si>
    <t>1030450</t>
  </si>
  <si>
    <t xml:space="preserve">   人力资源和社会保障行政事业性收费收入</t>
  </si>
  <si>
    <t>103045002</t>
  </si>
  <si>
    <t xml:space="preserve">      职业技能鉴定考试考务费</t>
  </si>
  <si>
    <t>103045004</t>
  </si>
  <si>
    <t xml:space="preserve">      专业技术人员职业资格考试考务费</t>
  </si>
  <si>
    <t>103045050</t>
  </si>
  <si>
    <t xml:space="preserve">      其他缴入国库的人力资源和社会保障行政事业性收费</t>
  </si>
  <si>
    <t>1030455</t>
  </si>
  <si>
    <t xml:space="preserve">   仲裁委行政事业性收费收入</t>
  </si>
  <si>
    <t>103045501</t>
  </si>
  <si>
    <t xml:space="preserve">      仲裁收费</t>
  </si>
  <si>
    <t>103045550</t>
  </si>
  <si>
    <t xml:space="preserve">      其他缴入国库的仲裁委行政事业性收费</t>
  </si>
  <si>
    <t>1030456</t>
  </si>
  <si>
    <t xml:space="preserve">   编办行政事业性收费收入</t>
  </si>
  <si>
    <t>103045650</t>
  </si>
  <si>
    <t xml:space="preserve">      缴入国库的编办行政事业性收费</t>
  </si>
  <si>
    <t>1030457</t>
  </si>
  <si>
    <t xml:space="preserve">   党校行政事业性收费收入</t>
  </si>
  <si>
    <t>103045750</t>
  </si>
  <si>
    <t xml:space="preserve">      缴入国库的党校行政事业性收费</t>
  </si>
  <si>
    <t>1030458</t>
  </si>
  <si>
    <t xml:space="preserve">   监察行政事业性收费收入</t>
  </si>
  <si>
    <t>103045850</t>
  </si>
  <si>
    <t xml:space="preserve">      缴入国库的监察行政事业性收费</t>
  </si>
  <si>
    <t>1030459</t>
  </si>
  <si>
    <t xml:space="preserve">   外文局行政事业性收费收入</t>
  </si>
  <si>
    <t>103045901</t>
  </si>
  <si>
    <t>103045950</t>
  </si>
  <si>
    <t xml:space="preserve">      其他缴入国库的外文局行政事业性收费</t>
  </si>
  <si>
    <t>1030461</t>
  </si>
  <si>
    <t xml:space="preserve">   国资委行政事业性收费收入</t>
  </si>
  <si>
    <t>103046101</t>
  </si>
  <si>
    <t>103046150</t>
  </si>
  <si>
    <t xml:space="preserve">      其他缴入国库的国资委行政事业性收费</t>
  </si>
  <si>
    <t>1030499</t>
  </si>
  <si>
    <t xml:space="preserve">   其他行政事业性收费收入</t>
  </si>
  <si>
    <t>103049950</t>
  </si>
  <si>
    <t xml:space="preserve">      其他缴入国库的行政事业性收费</t>
  </si>
  <si>
    <t>10305</t>
  </si>
  <si>
    <t>罚没收入</t>
  </si>
  <si>
    <t>1030501</t>
  </si>
  <si>
    <t xml:space="preserve">   一般罚没收入</t>
  </si>
  <si>
    <t>103050101</t>
  </si>
  <si>
    <t xml:space="preserve">      公安罚没收入</t>
  </si>
  <si>
    <t>103050102</t>
  </si>
  <si>
    <t xml:space="preserve">      检察院罚没收入</t>
  </si>
  <si>
    <t>103050103</t>
  </si>
  <si>
    <t xml:space="preserve">      法院罚没收入</t>
  </si>
  <si>
    <t>103050105</t>
  </si>
  <si>
    <t xml:space="preserve">      新闻出版罚没收入</t>
  </si>
  <si>
    <t>103050108</t>
  </si>
  <si>
    <t xml:space="preserve">      海关罚没收入</t>
  </si>
  <si>
    <t>103050109</t>
  </si>
  <si>
    <t xml:space="preserve">      药品监督罚没收入</t>
  </si>
  <si>
    <t>103050110</t>
  </si>
  <si>
    <t xml:space="preserve">      卫生罚没收入</t>
  </si>
  <si>
    <t>103050111</t>
  </si>
  <si>
    <t xml:space="preserve">      检验检疫罚没收入</t>
  </si>
  <si>
    <t>103050112</t>
  </si>
  <si>
    <t xml:space="preserve">      证监会罚没收入</t>
  </si>
  <si>
    <t>103050113</t>
  </si>
  <si>
    <t xml:space="preserve">      银行保险罚没收入</t>
  </si>
  <si>
    <t>103050114</t>
  </si>
  <si>
    <t xml:space="preserve">      交通罚没收入</t>
  </si>
  <si>
    <t>103050115</t>
  </si>
  <si>
    <t xml:space="preserve">      铁道罚没收入</t>
  </si>
  <si>
    <t>103050116</t>
  </si>
  <si>
    <t xml:space="preserve">      审计罚没收入</t>
  </si>
  <si>
    <t>103050117</t>
  </si>
  <si>
    <t xml:space="preserve">      渔政罚没收入</t>
  </si>
  <si>
    <t>103050121</t>
  </si>
  <si>
    <t xml:space="preserve">      交强险罚没收入</t>
  </si>
  <si>
    <t>103050122</t>
  </si>
  <si>
    <t xml:space="preserve">      物价罚没收入</t>
  </si>
  <si>
    <t>103050123</t>
  </si>
  <si>
    <t xml:space="preserve">      市场监管罚没收入</t>
  </si>
  <si>
    <t>103050199</t>
  </si>
  <si>
    <t xml:space="preserve">      其他一般罚没收入</t>
  </si>
  <si>
    <t>1030503</t>
  </si>
  <si>
    <t xml:space="preserve">   缉毒罚没收入</t>
  </si>
  <si>
    <t>1030509</t>
  </si>
  <si>
    <t xml:space="preserve">   罚没收入退库</t>
  </si>
  <si>
    <t>10306</t>
  </si>
  <si>
    <t>国有资本经营收入</t>
  </si>
  <si>
    <t>1030601</t>
  </si>
  <si>
    <t xml:space="preserve">   利润收入</t>
  </si>
  <si>
    <t>103060102</t>
  </si>
  <si>
    <t xml:space="preserve">      金融企业利润收入</t>
  </si>
  <si>
    <t>103060199</t>
  </si>
  <si>
    <t xml:space="preserve">      其他企业利润收入</t>
  </si>
  <si>
    <t>1030602</t>
  </si>
  <si>
    <t xml:space="preserve">   股利、股息收入</t>
  </si>
  <si>
    <t>103060201</t>
  </si>
  <si>
    <t xml:space="preserve">      金融业公司股利、股息收入</t>
  </si>
  <si>
    <t>103060299</t>
  </si>
  <si>
    <t xml:space="preserve">      其他股利、股息收入</t>
  </si>
  <si>
    <t>1030603</t>
  </si>
  <si>
    <t xml:space="preserve">   产权转让收入</t>
  </si>
  <si>
    <t>103060399</t>
  </si>
  <si>
    <t xml:space="preserve">      其他产权转让收入</t>
  </si>
  <si>
    <t>1030604</t>
  </si>
  <si>
    <t xml:space="preserve">   清算收入</t>
  </si>
  <si>
    <t>103060499</t>
  </si>
  <si>
    <t xml:space="preserve">      其他清算收入</t>
  </si>
  <si>
    <t>1030605</t>
  </si>
  <si>
    <t xml:space="preserve">   国有资本经营收入退库</t>
  </si>
  <si>
    <t>1030606</t>
  </si>
  <si>
    <t xml:space="preserve">   国有企业计划亏损补贴</t>
  </si>
  <si>
    <t>103060601</t>
  </si>
  <si>
    <t xml:space="preserve">      工业企业计划亏损补贴</t>
  </si>
  <si>
    <t>103060602</t>
  </si>
  <si>
    <t xml:space="preserve">      农业企业计划亏损补贴</t>
  </si>
  <si>
    <t>103060699</t>
  </si>
  <si>
    <t xml:space="preserve">      其他国有企业计划亏损补贴</t>
  </si>
  <si>
    <t>1030699</t>
  </si>
  <si>
    <t xml:space="preserve">   其他国有资本经营收入</t>
  </si>
  <si>
    <t>10307</t>
  </si>
  <si>
    <t>国有资源（资产）有偿使用收入</t>
  </si>
  <si>
    <t>1030701</t>
  </si>
  <si>
    <t xml:space="preserve">   海域使用金收入</t>
  </si>
  <si>
    <t>103070102</t>
  </si>
  <si>
    <t xml:space="preserve">      地方海域使用金收入</t>
  </si>
  <si>
    <t>1030702</t>
  </si>
  <si>
    <t xml:space="preserve">   场地和矿区使用费收入</t>
  </si>
  <si>
    <t>103070201</t>
  </si>
  <si>
    <t xml:space="preserve">      陆上石油矿区使用费</t>
  </si>
  <si>
    <t>103070204</t>
  </si>
  <si>
    <t xml:space="preserve">      中央和地方合资合作企业场地使用费收入</t>
  </si>
  <si>
    <t>103070205</t>
  </si>
  <si>
    <t xml:space="preserve">      地方合资合作企业场地使用费收入</t>
  </si>
  <si>
    <t>103070206</t>
  </si>
  <si>
    <t xml:space="preserve">      港澳台和外商独资企业场地使用费收入</t>
  </si>
  <si>
    <t>1030704</t>
  </si>
  <si>
    <t xml:space="preserve">   专项储备物资销售收入</t>
  </si>
  <si>
    <t>1030705</t>
  </si>
  <si>
    <t xml:space="preserve">   利息收入</t>
  </si>
  <si>
    <t>103070501</t>
  </si>
  <si>
    <t xml:space="preserve">      国库存款利息收入</t>
  </si>
  <si>
    <t>103070503</t>
  </si>
  <si>
    <t xml:space="preserve">      有价证券利息收入</t>
  </si>
  <si>
    <t>103070599</t>
  </si>
  <si>
    <t xml:space="preserve">      其他利息收入</t>
  </si>
  <si>
    <t>1030706</t>
  </si>
  <si>
    <t xml:space="preserve">   非经营性国有资产收入</t>
  </si>
  <si>
    <t>103070601</t>
  </si>
  <si>
    <t xml:space="preserve">      行政单位国有资产出租、出借收入</t>
  </si>
  <si>
    <t>103070602</t>
  </si>
  <si>
    <t xml:space="preserve">      行政单位国有资产处置收入</t>
  </si>
  <si>
    <t>103070603</t>
  </si>
  <si>
    <t xml:space="preserve">      事业单位国有资产处置收入</t>
  </si>
  <si>
    <t>103070604</t>
  </si>
  <si>
    <t xml:space="preserve">      事业单位国有资产出租、出借收入</t>
  </si>
  <si>
    <t>103070699</t>
  </si>
  <si>
    <t xml:space="preserve">      其他非经营性国有资产收入</t>
  </si>
  <si>
    <t>1030707</t>
  </si>
  <si>
    <t xml:space="preserve">   出租车经营权有偿出让和转让收入</t>
  </si>
  <si>
    <t>1030708</t>
  </si>
  <si>
    <t xml:space="preserve">   无居民海岛使用金收入</t>
  </si>
  <si>
    <t>103070802</t>
  </si>
  <si>
    <t xml:space="preserve">      地方无居民海岛使用金收入</t>
  </si>
  <si>
    <t>1030709</t>
  </si>
  <si>
    <t xml:space="preserve">   转让政府还贷道路收费权收入</t>
  </si>
  <si>
    <t>1030714</t>
  </si>
  <si>
    <t xml:space="preserve">   矿产资源专项收入</t>
  </si>
  <si>
    <t>103071401</t>
  </si>
  <si>
    <t xml:space="preserve">      矿产资源补偿费收入</t>
  </si>
  <si>
    <t>103071402</t>
  </si>
  <si>
    <t xml:space="preserve">      探矿权、采矿权使用费收入</t>
  </si>
  <si>
    <t>103071404</t>
  </si>
  <si>
    <t xml:space="preserve">      矿业权出让收益</t>
  </si>
  <si>
    <t>103071405</t>
  </si>
  <si>
    <t xml:space="preserve">      矿业权占用费收入</t>
  </si>
  <si>
    <t>1030715</t>
  </si>
  <si>
    <t xml:space="preserve">   排污权出让收入</t>
  </si>
  <si>
    <t>1030717</t>
  </si>
  <si>
    <t xml:space="preserve">   农村集体经营性建设用地土地增值收益调节金收入</t>
  </si>
  <si>
    <t>1030718</t>
  </si>
  <si>
    <t xml:space="preserve">   新增建设用地土地有偿使用费收入</t>
  </si>
  <si>
    <t>1030719</t>
  </si>
  <si>
    <t xml:space="preserve">   水资源费收入</t>
  </si>
  <si>
    <t>103071901</t>
  </si>
  <si>
    <t xml:space="preserve">      三峡电站水资源费收入</t>
  </si>
  <si>
    <t>103071999</t>
  </si>
  <si>
    <t xml:space="preserve">      其他水资源费收入</t>
  </si>
  <si>
    <t>1030799</t>
  </si>
  <si>
    <t xml:space="preserve">   其他国有资源（资产）有偿使用收入</t>
  </si>
  <si>
    <t>10308</t>
  </si>
  <si>
    <t>捐赠收入</t>
  </si>
  <si>
    <t>1030801</t>
  </si>
  <si>
    <t xml:space="preserve">   国外捐赠收入</t>
  </si>
  <si>
    <t>1030802</t>
  </si>
  <si>
    <t xml:space="preserve">   国内捐赠收入</t>
  </si>
  <si>
    <t>10309</t>
  </si>
  <si>
    <t>政府住房基金收入</t>
  </si>
  <si>
    <t>1030901</t>
  </si>
  <si>
    <t xml:space="preserve">   上缴管理费用</t>
  </si>
  <si>
    <t>1030902</t>
  </si>
  <si>
    <t xml:space="preserve">   计提公共租赁住房资金</t>
  </si>
  <si>
    <t>1030903</t>
  </si>
  <si>
    <t xml:space="preserve">   公共租赁住房租金收入</t>
  </si>
  <si>
    <t>1030904</t>
  </si>
  <si>
    <t xml:space="preserve">   配建商业设施租售收入</t>
  </si>
  <si>
    <t>1030999</t>
  </si>
  <si>
    <t xml:space="preserve">   其他政府住房基金收入</t>
  </si>
  <si>
    <t>10399</t>
  </si>
  <si>
    <t>其他收入</t>
  </si>
  <si>
    <t>1039904</t>
  </si>
  <si>
    <t xml:space="preserve">   主管部门集中收入</t>
  </si>
  <si>
    <t>1039908</t>
  </si>
  <si>
    <t xml:space="preserve">   基本建设收入</t>
  </si>
  <si>
    <t>1039912</t>
  </si>
  <si>
    <t xml:space="preserve">   差别电价收入</t>
  </si>
  <si>
    <t>1039914</t>
  </si>
  <si>
    <t xml:space="preserve">   南水北调工程基金收入</t>
  </si>
  <si>
    <t>1039999</t>
  </si>
  <si>
    <t xml:space="preserve">   其他收入</t>
  </si>
  <si>
    <t>收 入 合 计</t>
  </si>
  <si>
    <t>上年决算（执行)数</t>
  </si>
  <si>
    <t>备注</t>
  </si>
  <si>
    <t>201</t>
  </si>
  <si>
    <t>一、一般公共服务</t>
  </si>
  <si>
    <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</si>
  <si>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</si>
  <si>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</si>
  <si>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</si>
  <si>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</si>
  <si>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</si>
  <si>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</si>
  <si>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</si>
  <si>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</si>
  <si>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</si>
  <si>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</si>
  <si>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</si>
  <si>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</si>
  <si>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</si>
  <si>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</si>
  <si>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</si>
  <si>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</si>
  <si>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</si>
  <si>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</si>
  <si>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</si>
  <si>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</si>
  <si>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</si>
  <si>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</si>
  <si>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</si>
  <si>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</si>
  <si>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</si>
  <si>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</si>
  <si>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</si>
  <si>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</si>
  <si>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</si>
  <si>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</si>
  <si>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</si>
  <si>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</si>
  <si>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</si>
  <si>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</si>
  <si>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</si>
  <si>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</si>
  <si>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</si>
  <si>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</si>
  <si>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</si>
  <si>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</si>
  <si>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</si>
  <si>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</si>
  <si>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</si>
  <si>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</si>
  <si>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</si>
  <si>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</si>
  <si>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专项业务活动</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</si>
  <si>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</si>
  <si>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</si>
  <si>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</si>
  <si>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</si>
  <si>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</si>
  <si>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</si>
  <si>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</si>
  <si>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</si>
  <si>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</si>
  <si>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</si>
  <si>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</si>
  <si>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</si>
  <si>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</si>
  <si>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</si>
  <si>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</si>
  <si>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</si>
  <si>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</si>
  <si>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</si>
  <si>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</si>
  <si>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</si>
  <si>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</si>
  <si>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</si>
  <si>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</si>
  <si>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</si>
  <si>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</si>
  <si>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</si>
  <si>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</si>
  <si>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</si>
  <si>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</si>
  <si>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</si>
  <si>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</si>
  <si>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</si>
  <si>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</si>
  <si>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</si>
  <si>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</si>
  <si>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</si>
  <si>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</si>
  <si>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</si>
  <si>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</si>
  <si>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</si>
  <si>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</si>
  <si>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</si>
  <si>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</si>
  <si>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</si>
  <si>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</si>
  <si>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</si>
  <si>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</si>
  <si>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</si>
  <si>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</si>
  <si>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</si>
  <si>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</si>
  <si>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</si>
  <si>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</si>
  <si>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</si>
  <si>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</si>
  <si>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</si>
  <si>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</si>
  <si>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</si>
  <si>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</si>
  <si>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</si>
  <si>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</si>
  <si>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</si>
  <si>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</si>
  <si>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</si>
  <si>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</si>
  <si>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</si>
  <si>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</si>
  <si>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</si>
  <si>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</si>
  <si>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</si>
  <si>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</si>
  <si>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</si>
  <si>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</si>
  <si>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</si>
  <si>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</si>
  <si>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</si>
  <si>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</si>
  <si>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</si>
  <si>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</si>
  <si>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</si>
  <si>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</si>
  <si>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</si>
  <si>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</si>
  <si>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</si>
  <si>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</si>
  <si>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</si>
  <si>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</si>
  <si>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</si>
  <si>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</si>
  <si>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</si>
  <si>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</si>
  <si>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</si>
  <si>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</si>
  <si>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</si>
  <si>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</si>
  <si>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</si>
  <si>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</si>
  <si>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</si>
  <si>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</si>
  <si>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</si>
  <si>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</si>
  <si>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</si>
  <si>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</si>
  <si>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</si>
  <si>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</si>
  <si>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</si>
  <si>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</si>
  <si>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</si>
  <si>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</si>
  <si>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</si>
  <si>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</si>
  <si>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</si>
  <si>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</si>
  <si>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</si>
  <si>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</si>
  <si>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</si>
  <si>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</si>
  <si>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</si>
  <si>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</si>
  <si>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</si>
  <si>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</si>
  <si>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</si>
  <si>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</si>
  <si>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</si>
  <si>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</si>
  <si>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</si>
  <si>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</si>
  <si>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</si>
  <si>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</si>
  <si>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</si>
  <si>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</si>
  <si>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</si>
  <si>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</si>
  <si>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</si>
  <si>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</si>
  <si>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</si>
  <si>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</si>
  <si>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</si>
  <si>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</si>
  <si>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</si>
  <si>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</si>
  <si>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</si>
  <si>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</si>
  <si>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</si>
  <si>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</si>
  <si>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</si>
  <si>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</si>
  <si>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</si>
  <si>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</si>
  <si>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</si>
  <si>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</si>
  <si>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</si>
  <si>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</si>
  <si>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</si>
  <si>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</si>
  <si>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</si>
  <si>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</si>
  <si>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</si>
  <si>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</si>
  <si>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</si>
  <si>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</si>
  <si>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</si>
  <si>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</si>
  <si>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</si>
  <si>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</si>
  <si>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</si>
  <si>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</si>
  <si>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</si>
  <si>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</si>
  <si>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</si>
  <si>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</si>
  <si>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</si>
  <si>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国家知识产权战略</t>
  </si>
  <si>
    <t>2011406</t>
  </si>
  <si>
    <t xml:space="preserve">      专利试点和产业化推进</t>
  </si>
  <si>
    <t>2011408</t>
  </si>
  <si>
    <t xml:space="preserve">      国际组织专项活动</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</si>
  <si>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</si>
  <si>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</si>
  <si>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</si>
  <si>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</si>
  <si>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</si>
  <si>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</si>
  <si>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</si>
  <si>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</si>
  <si>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</si>
  <si>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</si>
  <si>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</si>
  <si>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</si>
  <si>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</si>
  <si>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</si>
  <si>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</si>
  <si>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</si>
  <si>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</si>
  <si>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</si>
  <si>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</si>
  <si>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</si>
  <si>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</si>
  <si>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</si>
  <si>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</si>
  <si>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</si>
  <si>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</si>
  <si>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</si>
  <si>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</si>
  <si>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</si>
  <si>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</si>
  <si>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</si>
  <si>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</si>
  <si>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</si>
  <si>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</si>
  <si>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</si>
  <si>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</si>
  <si>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</si>
  <si>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</si>
  <si>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</si>
  <si>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</si>
  <si>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</si>
  <si>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</si>
  <si>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</si>
  <si>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</si>
  <si>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</si>
  <si>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</si>
  <si>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</si>
  <si>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</si>
  <si>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</si>
  <si>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</si>
  <si>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</si>
  <si>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</si>
  <si>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</si>
  <si>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</si>
  <si>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</si>
  <si>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2012906</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</si>
  <si>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</si>
  <si>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</si>
  <si>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</si>
  <si>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</si>
  <si>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</si>
  <si>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</si>
  <si>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</si>
  <si>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</si>
  <si>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</si>
  <si>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</si>
  <si>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</si>
  <si>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</si>
  <si>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</si>
  <si>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</si>
  <si>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</si>
  <si>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</si>
  <si>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</si>
  <si>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</si>
  <si>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</si>
  <si>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</si>
  <si>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</si>
  <si>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</si>
  <si>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</si>
  <si>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</si>
  <si>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</si>
  <si>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</si>
  <si>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</si>
  <si>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</si>
  <si>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</si>
  <si>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</si>
  <si>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</si>
  <si>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</si>
  <si>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</si>
  <si>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</si>
  <si>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</si>
  <si>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</si>
  <si>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</si>
  <si>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</si>
  <si>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</si>
  <si>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</si>
  <si>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</si>
  <si>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</si>
  <si>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</si>
  <si>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</si>
  <si>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</si>
  <si>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</si>
  <si>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</si>
  <si>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</si>
  <si>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</si>
  <si>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</si>
  <si>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</si>
  <si>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</si>
  <si>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</si>
  <si>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</si>
  <si>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</si>
  <si>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</si>
  <si>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</si>
  <si>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</si>
  <si>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</si>
  <si>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</si>
  <si>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</si>
  <si>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</si>
  <si>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</si>
  <si>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</si>
  <si>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</si>
  <si>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</si>
  <si>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</si>
  <si>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</si>
  <si>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</si>
  <si>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</si>
  <si>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</si>
  <si>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</si>
  <si>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</si>
  <si>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</si>
  <si>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</si>
  <si>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</si>
  <si>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</si>
  <si>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</si>
  <si>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</si>
  <si>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</si>
  <si>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</si>
  <si>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</si>
  <si>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</si>
  <si>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</si>
  <si>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</si>
  <si>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</si>
  <si>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</si>
  <si>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</si>
  <si>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</si>
  <si>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</si>
  <si>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</si>
  <si>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</si>
  <si>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</si>
  <si>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</si>
  <si>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</si>
  <si>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</si>
  <si>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</si>
  <si>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</si>
  <si>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</si>
  <si>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</si>
  <si>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</si>
  <si>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</si>
  <si>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</si>
  <si>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</si>
  <si>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二、外交支出</t>
  </si>
  <si>
    <t>20205</t>
  </si>
  <si>
    <t xml:space="preserve">   对外合作与交流</t>
  </si>
  <si>
    <t>2020505</t>
  </si>
  <si>
    <t xml:space="preserve">      对外合作活动</t>
  </si>
  <si>
    <t>20299</t>
  </si>
  <si>
    <t xml:space="preserve">   其他外交支出</t>
  </si>
  <si>
    <t>203</t>
  </si>
  <si>
    <t>三、国防支出</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</si>
  <si>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</si>
  <si>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</si>
  <si>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</si>
  <si>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</si>
  <si>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</si>
  <si>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</si>
  <si>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</si>
  <si>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</si>
  <si>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</si>
  <si>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</si>
  <si>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</si>
  <si>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</si>
  <si>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</si>
  <si>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</si>
  <si>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</si>
  <si>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</si>
  <si>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</si>
  <si>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</si>
  <si>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</si>
  <si>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</si>
  <si>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</si>
  <si>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</si>
  <si>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204</t>
  </si>
  <si>
    <t>四、公共安全支出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</si>
  <si>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</si>
  <si>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</si>
  <si>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</si>
  <si>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</si>
  <si>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</si>
  <si>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</si>
  <si>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</si>
  <si>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</si>
  <si>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</si>
  <si>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</si>
  <si>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</si>
  <si>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</si>
  <si>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</si>
  <si>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</si>
  <si>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</si>
  <si>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</si>
  <si>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</si>
  <si>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</si>
  <si>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</si>
  <si>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</si>
  <si>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</si>
  <si>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</si>
  <si>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</si>
  <si>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</si>
  <si>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</si>
  <si>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</si>
  <si>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</si>
  <si>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</si>
  <si>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</si>
  <si>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</si>
  <si>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</si>
  <si>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</si>
  <si>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</si>
  <si>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</si>
  <si>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</si>
  <si>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</si>
  <si>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</si>
  <si>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</si>
  <si>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</si>
  <si>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</si>
  <si>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</si>
  <si>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检查监督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</si>
  <si>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</si>
  <si>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</si>
  <si>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</si>
  <si>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</si>
  <si>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</si>
  <si>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</si>
  <si>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</si>
  <si>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</si>
  <si>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</si>
  <si>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</si>
  <si>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</si>
  <si>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</si>
  <si>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</si>
  <si>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</si>
  <si>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</si>
  <si>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</si>
  <si>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</si>
  <si>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</si>
  <si>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</si>
  <si>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</si>
  <si>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</si>
  <si>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</si>
  <si>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</si>
  <si>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</si>
  <si>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</si>
  <si>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</si>
  <si>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</si>
  <si>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律师公证管理</t>
  </si>
  <si>
    <t>2040607</t>
  </si>
  <si>
    <t xml:space="preserve">      法律援助</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</si>
  <si>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</si>
  <si>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</si>
  <si>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</si>
  <si>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</si>
  <si>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</si>
  <si>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</si>
  <si>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</si>
  <si>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</si>
  <si>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</si>
  <si>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</si>
  <si>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</si>
  <si>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</si>
  <si>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</si>
  <si>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</si>
  <si>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</si>
  <si>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</si>
  <si>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</si>
  <si>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</si>
  <si>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</si>
  <si>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</si>
  <si>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</si>
  <si>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</si>
  <si>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</si>
  <si>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</si>
  <si>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</si>
  <si>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</si>
  <si>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</si>
  <si>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</si>
  <si>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</si>
  <si>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</si>
  <si>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</si>
  <si>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</si>
  <si>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</si>
  <si>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</si>
  <si>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</si>
  <si>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</si>
  <si>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</si>
  <si>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</si>
  <si>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</si>
  <si>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</si>
  <si>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</si>
  <si>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</si>
  <si>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</si>
  <si>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</si>
  <si>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</si>
  <si>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</si>
  <si>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</si>
  <si>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</si>
  <si>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</si>
  <si>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</si>
  <si>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</si>
  <si>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</si>
  <si>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</si>
  <si>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</si>
  <si>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</si>
  <si>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</si>
  <si>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</si>
  <si>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</si>
  <si>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</si>
  <si>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</si>
  <si>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</si>
  <si>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</si>
  <si>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</si>
  <si>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</si>
  <si>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</si>
  <si>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</si>
  <si>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</si>
  <si>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2049901</t>
  </si>
  <si>
    <t xml:space="preserve">      其他公共安全支出</t>
  </si>
  <si>
    <t>205</t>
  </si>
  <si>
    <t>五、教育支出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</si>
  <si>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</si>
  <si>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</si>
  <si>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</si>
  <si>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</si>
  <si>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</si>
  <si>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</si>
  <si>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</si>
  <si>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</si>
  <si>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</si>
  <si>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</si>
  <si>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</si>
  <si>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</si>
  <si>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</si>
  <si>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</si>
  <si>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</si>
  <si>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</si>
  <si>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</si>
  <si>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</si>
  <si>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</si>
  <si>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</si>
  <si>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</si>
  <si>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</si>
  <si>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</si>
  <si>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</si>
  <si>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</si>
  <si>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</si>
  <si>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</si>
  <si>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</si>
  <si>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</si>
  <si>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</si>
  <si>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</si>
  <si>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</si>
  <si>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</si>
  <si>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</si>
  <si>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</si>
  <si>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</si>
  <si>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</si>
  <si>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</si>
  <si>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</si>
  <si>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</si>
  <si>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</si>
  <si>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</si>
  <si>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</si>
  <si>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</si>
  <si>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</si>
  <si>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</si>
  <si>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</si>
  <si>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</si>
  <si>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</si>
  <si>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</si>
  <si>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</si>
  <si>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</si>
  <si>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</si>
  <si>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</si>
  <si>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</si>
  <si>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</si>
  <si>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</si>
  <si>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</si>
  <si>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</si>
  <si>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</si>
  <si>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</si>
  <si>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</si>
  <si>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</si>
  <si>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</si>
  <si>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</si>
  <si>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</si>
  <si>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</si>
  <si>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</si>
  <si>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</si>
  <si>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</si>
  <si>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</si>
  <si>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</si>
  <si>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</si>
  <si>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</si>
  <si>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</si>
  <si>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</si>
  <si>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</si>
  <si>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</si>
  <si>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</si>
  <si>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</si>
  <si>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</si>
  <si>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</si>
  <si>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</si>
  <si>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</si>
  <si>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</si>
  <si>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</si>
  <si>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</si>
  <si>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</si>
  <si>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</si>
  <si>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</si>
  <si>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</si>
  <si>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</si>
  <si>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</si>
  <si>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</si>
  <si>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</si>
  <si>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</si>
  <si>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</si>
  <si>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</si>
  <si>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</si>
  <si>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</si>
  <si>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</si>
  <si>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2059999</t>
  </si>
  <si>
    <t xml:space="preserve">    其他教育支出</t>
  </si>
  <si>
    <t>206</t>
  </si>
  <si>
    <t>六、科学技术支出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</si>
  <si>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</si>
  <si>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</si>
  <si>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</si>
  <si>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</si>
  <si>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</si>
  <si>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</si>
  <si>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</si>
  <si>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</si>
  <si>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</si>
  <si>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</si>
  <si>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</si>
  <si>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</si>
  <si>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</si>
  <si>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</si>
  <si>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</si>
  <si>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</si>
  <si>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</si>
  <si>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</si>
  <si>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</si>
  <si>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</si>
  <si>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</si>
  <si>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</si>
  <si>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</si>
  <si>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</si>
  <si>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</si>
  <si>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</si>
  <si>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</si>
  <si>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</si>
  <si>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</si>
  <si>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</si>
  <si>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</si>
  <si>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</si>
  <si>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</si>
  <si>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</si>
  <si>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</si>
  <si>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</si>
  <si>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</si>
  <si>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</si>
  <si>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</si>
  <si>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</si>
  <si>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</si>
  <si>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</si>
  <si>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</si>
  <si>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</si>
  <si>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</si>
  <si>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</si>
  <si>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</si>
  <si>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</si>
  <si>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</si>
  <si>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</si>
  <si>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</si>
  <si>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</si>
  <si>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</si>
  <si>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</si>
  <si>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</si>
  <si>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</si>
  <si>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</si>
  <si>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</si>
  <si>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</si>
  <si>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</si>
  <si>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</si>
  <si>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</si>
  <si>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</si>
  <si>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</si>
  <si>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</si>
  <si>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</si>
  <si>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</si>
  <si>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</si>
  <si>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</si>
  <si>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</si>
  <si>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</si>
  <si>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</si>
  <si>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</si>
  <si>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</si>
  <si>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</si>
  <si>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</si>
  <si>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</si>
  <si>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</si>
  <si>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</si>
  <si>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</si>
  <si>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</si>
  <si>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</si>
  <si>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</si>
  <si>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</si>
  <si>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</si>
  <si>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</si>
  <si>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</si>
  <si>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</si>
  <si>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</si>
  <si>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</si>
  <si>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</si>
  <si>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</si>
  <si>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</si>
  <si>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</si>
  <si>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</si>
  <si>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</si>
  <si>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</si>
  <si>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</si>
  <si>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</si>
  <si>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</si>
  <si>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七、文化旅游体育与传媒支出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</si>
  <si>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</si>
  <si>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</si>
  <si>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</si>
  <si>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</si>
  <si>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</si>
  <si>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</si>
  <si>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</si>
  <si>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</si>
  <si>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</si>
  <si>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</si>
  <si>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</si>
  <si>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</si>
  <si>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</si>
  <si>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</si>
  <si>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</si>
  <si>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</si>
  <si>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</si>
  <si>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</si>
  <si>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</si>
  <si>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</si>
  <si>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</si>
  <si>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</si>
  <si>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</si>
  <si>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</si>
  <si>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</si>
  <si>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</si>
  <si>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</si>
  <si>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</si>
  <si>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</si>
  <si>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</si>
  <si>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</si>
  <si>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</si>
  <si>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</si>
  <si>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</si>
  <si>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</si>
  <si>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</si>
  <si>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</si>
  <si>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</si>
  <si>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</si>
  <si>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</si>
  <si>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</si>
  <si>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</si>
  <si>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</si>
  <si>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</si>
  <si>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</si>
  <si>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</si>
  <si>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</si>
  <si>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</si>
  <si>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</si>
  <si>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</si>
  <si>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</si>
  <si>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</si>
  <si>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</si>
  <si>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</si>
  <si>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</si>
  <si>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</si>
  <si>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</si>
  <si>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</si>
  <si>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</si>
  <si>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</si>
  <si>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</si>
  <si>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</si>
  <si>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</si>
  <si>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</si>
  <si>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</si>
  <si>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</si>
  <si>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</si>
  <si>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</si>
  <si>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</si>
  <si>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</si>
  <si>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</si>
  <si>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</si>
  <si>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</si>
  <si>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</si>
  <si>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</si>
  <si>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</si>
  <si>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</si>
  <si>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</si>
  <si>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</si>
  <si>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</si>
  <si>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</si>
  <si>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</si>
  <si>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</si>
  <si>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</si>
  <si>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</si>
  <si>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</si>
  <si>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</si>
  <si>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</si>
  <si>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</si>
  <si>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</si>
  <si>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</si>
  <si>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</si>
  <si>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</si>
  <si>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</si>
  <si>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</si>
  <si>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</si>
  <si>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</si>
  <si>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</si>
  <si>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八、社会保障和就业支出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</si>
  <si>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</si>
  <si>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</si>
  <si>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</si>
  <si>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</si>
  <si>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</si>
  <si>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</si>
  <si>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</si>
  <si>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</si>
  <si>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</si>
  <si>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</si>
  <si>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</si>
  <si>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</si>
  <si>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</si>
  <si>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</si>
  <si>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</si>
  <si>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</si>
  <si>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</si>
  <si>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</si>
  <si>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</si>
  <si>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</si>
  <si>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</si>
  <si>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</si>
  <si>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</si>
  <si>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</si>
  <si>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</si>
  <si>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</si>
  <si>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</si>
  <si>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</si>
  <si>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</si>
  <si>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</si>
  <si>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</si>
  <si>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</si>
  <si>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</si>
  <si>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</si>
  <si>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</si>
  <si>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</si>
  <si>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</si>
  <si>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</si>
  <si>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</si>
  <si>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</si>
  <si>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</si>
  <si>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</si>
  <si>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</si>
  <si>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</si>
  <si>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</si>
  <si>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</si>
  <si>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</si>
  <si>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</si>
  <si>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</si>
  <si>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</si>
  <si>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</si>
  <si>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</si>
  <si>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</si>
  <si>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</si>
  <si>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</si>
  <si>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</si>
  <si>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</si>
  <si>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</si>
  <si>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</si>
  <si>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</si>
  <si>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</si>
  <si>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</si>
  <si>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</si>
  <si>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</si>
  <si>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</si>
  <si>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</si>
  <si>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</si>
  <si>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</si>
  <si>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</si>
  <si>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</si>
  <si>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</si>
  <si>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</si>
  <si>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</si>
  <si>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</si>
  <si>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</si>
  <si>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</si>
  <si>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</si>
  <si>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</si>
  <si>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</si>
  <si>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</si>
  <si>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</si>
  <si>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</si>
  <si>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求职创业补贴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</si>
  <si>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</si>
  <si>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</si>
  <si>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</si>
  <si>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</si>
  <si>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</si>
  <si>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</si>
  <si>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</si>
  <si>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</si>
  <si>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</si>
  <si>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</si>
  <si>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</si>
  <si>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</si>
  <si>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</si>
  <si>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</si>
  <si>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</si>
  <si>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</si>
  <si>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</si>
  <si>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</si>
  <si>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</si>
  <si>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</si>
  <si>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</si>
  <si>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</si>
  <si>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</si>
  <si>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</si>
  <si>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</si>
  <si>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</si>
  <si>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</si>
  <si>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</si>
  <si>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</si>
  <si>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</si>
  <si>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</si>
  <si>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</si>
  <si>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</si>
  <si>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</si>
  <si>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</si>
  <si>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</si>
  <si>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</si>
  <si>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</si>
  <si>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</si>
  <si>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</si>
  <si>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</si>
  <si>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</si>
  <si>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</si>
  <si>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</si>
  <si>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</si>
  <si>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</si>
  <si>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</si>
  <si>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</si>
  <si>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</si>
  <si>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</si>
  <si>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</si>
  <si>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</si>
  <si>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</si>
  <si>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</si>
  <si>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</si>
  <si>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</si>
  <si>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</si>
  <si>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</si>
  <si>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</si>
  <si>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</si>
  <si>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</si>
  <si>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</si>
  <si>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</si>
  <si>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</si>
  <si>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</si>
  <si>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</si>
  <si>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</si>
  <si>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</si>
  <si>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</si>
  <si>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</si>
  <si>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</si>
  <si>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</si>
  <si>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</si>
  <si>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</si>
  <si>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</si>
  <si>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</si>
  <si>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</si>
  <si>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</si>
  <si>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</si>
  <si>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</si>
  <si>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</si>
  <si>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</si>
  <si>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</si>
  <si>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</si>
  <si>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</si>
  <si>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</si>
  <si>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</si>
  <si>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</si>
  <si>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</si>
  <si>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</si>
  <si>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</si>
  <si>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</si>
  <si>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</si>
  <si>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</si>
  <si>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</si>
  <si>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</si>
  <si>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</si>
  <si>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</si>
  <si>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</si>
  <si>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</si>
  <si>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</si>
  <si>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</si>
  <si>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</si>
  <si>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</si>
  <si>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</si>
  <si>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</si>
  <si>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</si>
  <si>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</si>
  <si>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</si>
  <si>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</si>
  <si>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</si>
  <si>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</si>
  <si>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</si>
  <si>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</si>
  <si>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</si>
  <si>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</si>
  <si>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</si>
  <si>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</si>
  <si>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</si>
  <si>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</si>
  <si>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</si>
  <si>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</si>
  <si>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</si>
  <si>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</si>
  <si>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</si>
  <si>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</si>
  <si>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</si>
  <si>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</si>
  <si>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</si>
  <si>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</si>
  <si>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</si>
  <si>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</si>
  <si>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</si>
  <si>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</si>
  <si>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</si>
  <si>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</si>
  <si>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</si>
  <si>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</si>
  <si>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2089901</t>
  </si>
  <si>
    <t xml:space="preserve">    其他社会保障和就业支出</t>
  </si>
  <si>
    <t>210</t>
  </si>
  <si>
    <t>九、卫生健康支出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</si>
  <si>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</si>
  <si>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</si>
  <si>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</si>
  <si>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</si>
  <si>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</si>
  <si>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</si>
  <si>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</si>
  <si>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</si>
  <si>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</si>
  <si>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</si>
  <si>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</si>
  <si>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</si>
  <si>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</si>
  <si>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</si>
  <si>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</si>
  <si>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</si>
  <si>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</si>
  <si>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</si>
  <si>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</si>
  <si>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</si>
  <si>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</si>
  <si>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</si>
  <si>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</si>
  <si>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</si>
  <si>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</si>
  <si>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</si>
  <si>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</si>
  <si>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</si>
  <si>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</si>
  <si>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</si>
  <si>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</si>
  <si>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</si>
  <si>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</si>
  <si>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</si>
  <si>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</si>
  <si>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</si>
  <si>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</si>
  <si>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</si>
  <si>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</si>
  <si>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</si>
  <si>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</si>
  <si>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</si>
  <si>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</si>
  <si>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</si>
  <si>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</si>
  <si>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</si>
  <si>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</si>
  <si>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</si>
  <si>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</si>
  <si>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</si>
  <si>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</si>
  <si>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</si>
  <si>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</si>
  <si>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</si>
  <si>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</si>
  <si>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</si>
  <si>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</si>
  <si>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</si>
  <si>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</si>
  <si>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</si>
  <si>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</si>
  <si>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</si>
  <si>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</si>
  <si>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</si>
  <si>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</si>
  <si>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</si>
  <si>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</si>
  <si>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</si>
  <si>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</si>
  <si>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</si>
  <si>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</si>
  <si>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</si>
  <si>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</si>
  <si>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</si>
  <si>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</si>
  <si>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</si>
  <si>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</si>
  <si>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</si>
  <si>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</si>
  <si>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</si>
  <si>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</si>
  <si>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</si>
  <si>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</si>
  <si>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</si>
  <si>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</si>
  <si>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</si>
  <si>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</si>
  <si>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</si>
  <si>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</si>
  <si>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</si>
  <si>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</si>
  <si>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</si>
  <si>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</si>
  <si>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</si>
  <si>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</si>
  <si>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</si>
  <si>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</si>
  <si>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</si>
  <si>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</si>
  <si>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</si>
  <si>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</si>
  <si>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</si>
  <si>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</si>
  <si>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</si>
  <si>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</si>
  <si>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</si>
  <si>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</si>
  <si>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</si>
  <si>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</si>
  <si>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</si>
  <si>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</si>
  <si>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</si>
  <si>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</si>
  <si>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</si>
  <si>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</si>
  <si>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</si>
  <si>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</si>
  <si>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</si>
  <si>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</si>
  <si>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</si>
  <si>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</si>
  <si>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</si>
  <si>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</si>
  <si>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</si>
  <si>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</si>
  <si>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</si>
  <si>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</si>
  <si>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</si>
  <si>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</si>
  <si>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</si>
  <si>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</si>
  <si>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</si>
  <si>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2109901</t>
  </si>
  <si>
    <t xml:space="preserve">      其他卫生健康支出</t>
  </si>
  <si>
    <t>211</t>
  </si>
  <si>
    <t>十、节能环保支出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</si>
  <si>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</si>
  <si>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</si>
  <si>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</si>
  <si>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</si>
  <si>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</si>
  <si>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</si>
  <si>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</si>
  <si>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</si>
  <si>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</si>
  <si>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</si>
  <si>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</si>
  <si>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</si>
  <si>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</si>
  <si>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</si>
  <si>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</si>
  <si>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</si>
  <si>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</si>
  <si>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</si>
  <si>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</si>
  <si>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</si>
  <si>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</si>
  <si>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</si>
  <si>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</si>
  <si>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</si>
  <si>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</si>
  <si>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</si>
  <si>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</si>
  <si>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</si>
  <si>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</si>
  <si>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</si>
  <si>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</si>
  <si>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</si>
  <si>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</si>
  <si>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</si>
  <si>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</si>
  <si>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</si>
  <si>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</si>
  <si>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</si>
  <si>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</si>
  <si>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</si>
  <si>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</si>
  <si>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</si>
  <si>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</si>
  <si>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</si>
  <si>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</si>
  <si>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</si>
  <si>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</si>
  <si>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</si>
  <si>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</si>
  <si>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</si>
  <si>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</si>
  <si>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</si>
  <si>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</si>
  <si>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</si>
  <si>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</si>
  <si>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</si>
  <si>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</si>
  <si>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</si>
  <si>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</si>
  <si>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</si>
  <si>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</si>
  <si>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</si>
  <si>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</si>
  <si>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</si>
  <si>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</si>
  <si>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</si>
  <si>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</si>
  <si>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</si>
  <si>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</si>
  <si>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</si>
  <si>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</si>
  <si>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</si>
  <si>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</si>
  <si>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</si>
  <si>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</si>
  <si>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</si>
  <si>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</si>
  <si>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</si>
  <si>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</si>
  <si>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</si>
  <si>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</si>
  <si>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</si>
  <si>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</si>
  <si>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</si>
  <si>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</si>
  <si>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</si>
  <si>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</si>
  <si>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</si>
  <si>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</si>
  <si>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</si>
  <si>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</si>
  <si>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21110</t>
  </si>
  <si>
    <t xml:space="preserve">   能源节约利用</t>
  </si>
  <si>
    <t>2111001</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</si>
  <si>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</si>
  <si>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</si>
  <si>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</si>
  <si>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</si>
  <si>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</si>
  <si>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</si>
  <si>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</si>
  <si>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</si>
  <si>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</si>
  <si>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</si>
  <si>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</si>
  <si>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</si>
  <si>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</si>
  <si>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</si>
  <si>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</si>
  <si>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21113</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</si>
  <si>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</si>
  <si>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</si>
  <si>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</si>
  <si>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</si>
  <si>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</si>
  <si>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</si>
  <si>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</si>
  <si>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</si>
  <si>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</si>
  <si>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</si>
  <si>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</si>
  <si>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</si>
  <si>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</si>
  <si>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</si>
  <si>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</si>
  <si>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</si>
  <si>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</si>
  <si>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</si>
  <si>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</si>
  <si>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</si>
  <si>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</si>
  <si>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</si>
  <si>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</si>
  <si>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</si>
  <si>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</si>
  <si>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</si>
  <si>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</si>
  <si>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</si>
  <si>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212</t>
  </si>
  <si>
    <t>十一、城乡社区支出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</si>
  <si>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</si>
  <si>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</si>
  <si>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</si>
  <si>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</si>
  <si>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</si>
  <si>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</si>
  <si>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</si>
  <si>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</si>
  <si>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</si>
  <si>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</si>
  <si>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</si>
  <si>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</si>
  <si>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</si>
  <si>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</si>
  <si>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</si>
  <si>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</si>
  <si>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</si>
  <si>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</si>
  <si>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</si>
  <si>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</si>
  <si>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</si>
  <si>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2120201</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</si>
  <si>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</si>
  <si>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</si>
  <si>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</si>
  <si>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</si>
  <si>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</si>
  <si>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</si>
  <si>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</si>
  <si>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</si>
  <si>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</si>
  <si>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 xml:space="preserve">      城乡社区环境卫生</t>
  </si>
  <si>
    <t>21206</t>
  </si>
  <si>
    <t xml:space="preserve">   建设市场管理与监督</t>
  </si>
  <si>
    <t>21299</t>
  </si>
  <si>
    <t xml:space="preserve">   其他城乡社区支出</t>
  </si>
  <si>
    <t xml:space="preserve">      其他城乡社区支出</t>
  </si>
  <si>
    <t>213</t>
  </si>
  <si>
    <t>十二、农林水支出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</si>
  <si>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</si>
  <si>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</si>
  <si>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</si>
  <si>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</si>
  <si>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</si>
  <si>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</si>
  <si>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</si>
  <si>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</si>
  <si>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</si>
  <si>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</si>
  <si>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</si>
  <si>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</si>
  <si>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</si>
  <si>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</si>
  <si>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</si>
  <si>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</si>
  <si>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</si>
  <si>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</si>
  <si>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</si>
  <si>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</si>
  <si>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</si>
  <si>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</si>
  <si>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</si>
  <si>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</si>
  <si>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</si>
  <si>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</si>
  <si>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</si>
  <si>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</si>
  <si>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</si>
  <si>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</si>
  <si>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</si>
  <si>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</si>
  <si>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</si>
  <si>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</si>
  <si>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</si>
  <si>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</si>
  <si>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</si>
  <si>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</si>
  <si>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</si>
  <si>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</si>
  <si>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</si>
  <si>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</si>
  <si>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</si>
  <si>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</si>
  <si>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</si>
  <si>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</si>
  <si>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</si>
  <si>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</si>
  <si>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</si>
  <si>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</si>
  <si>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</si>
  <si>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</si>
  <si>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</si>
  <si>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</si>
  <si>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</si>
  <si>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</si>
  <si>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</si>
  <si>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</si>
  <si>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</si>
  <si>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</si>
  <si>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</si>
  <si>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</si>
  <si>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</si>
  <si>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</si>
  <si>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</si>
  <si>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</si>
  <si>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</si>
  <si>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</si>
  <si>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</si>
  <si>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</si>
  <si>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</si>
  <si>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</si>
  <si>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</si>
  <si>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</si>
  <si>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</si>
  <si>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</si>
  <si>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</si>
  <si>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</si>
  <si>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</si>
  <si>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</si>
  <si>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</si>
  <si>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</si>
  <si>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</si>
  <si>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</si>
  <si>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</si>
  <si>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</si>
  <si>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</si>
  <si>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</si>
  <si>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</si>
  <si>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</si>
  <si>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</si>
  <si>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</si>
  <si>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</si>
  <si>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</si>
  <si>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</si>
  <si>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</si>
  <si>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</si>
  <si>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</si>
  <si>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</si>
  <si>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</si>
  <si>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</si>
  <si>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</si>
  <si>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</si>
  <si>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</si>
  <si>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</si>
  <si>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</si>
  <si>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</si>
  <si>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</si>
  <si>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</si>
  <si>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</si>
  <si>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</si>
  <si>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</si>
  <si>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</si>
  <si>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</si>
  <si>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</si>
  <si>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</si>
  <si>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</si>
  <si>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</si>
  <si>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</si>
  <si>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</si>
  <si>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</si>
  <si>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</si>
  <si>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</si>
  <si>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</si>
  <si>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</si>
  <si>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</si>
  <si>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</si>
  <si>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</si>
  <si>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</si>
  <si>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</si>
  <si>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</si>
  <si>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</si>
  <si>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</si>
  <si>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</si>
  <si>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</si>
  <si>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</si>
  <si>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</si>
  <si>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</si>
  <si>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</si>
  <si>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</si>
  <si>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</si>
  <si>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</si>
  <si>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</si>
  <si>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</si>
  <si>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</si>
  <si>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</si>
  <si>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</si>
  <si>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</si>
  <si>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</si>
  <si>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</si>
  <si>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</si>
  <si>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</si>
  <si>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</si>
  <si>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</si>
  <si>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</si>
  <si>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</si>
  <si>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</si>
  <si>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</si>
  <si>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</si>
  <si>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</si>
  <si>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</si>
  <si>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</si>
  <si>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</si>
  <si>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</si>
  <si>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</si>
  <si>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</si>
  <si>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</si>
  <si>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</si>
  <si>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对村级一事一议的补助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</si>
  <si>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</si>
  <si>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</si>
  <si>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</si>
  <si>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</si>
  <si>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</si>
  <si>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</si>
  <si>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</si>
  <si>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</si>
  <si>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</si>
  <si>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</si>
  <si>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</si>
  <si>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</si>
  <si>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</si>
  <si>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</si>
  <si>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</si>
  <si>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</si>
  <si>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</si>
  <si>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</si>
  <si>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</si>
  <si>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</si>
  <si>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</si>
  <si>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</si>
  <si>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</si>
  <si>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</si>
  <si>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</si>
  <si>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</si>
  <si>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</si>
  <si>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</si>
  <si>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</si>
  <si>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</si>
  <si>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</si>
  <si>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</si>
  <si>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</si>
  <si>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</si>
  <si>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</si>
  <si>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</si>
  <si>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t>
  </si>
  <si>
    <t>十三、交通运输支出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</si>
  <si>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</si>
  <si>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</si>
  <si>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</si>
  <si>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</si>
  <si>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</si>
  <si>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</si>
  <si>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</si>
  <si>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</si>
  <si>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</si>
  <si>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</si>
  <si>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</si>
  <si>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</si>
  <si>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</si>
  <si>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</si>
  <si>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</si>
  <si>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</si>
  <si>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</si>
  <si>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</si>
  <si>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</si>
  <si>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</si>
  <si>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</si>
  <si>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</si>
  <si>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</si>
  <si>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</si>
  <si>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</si>
  <si>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</si>
  <si>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</si>
  <si>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</si>
  <si>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</si>
  <si>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</si>
  <si>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</si>
  <si>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</si>
  <si>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</si>
  <si>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</si>
  <si>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</si>
  <si>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</si>
  <si>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</si>
  <si>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</si>
  <si>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</si>
  <si>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</si>
  <si>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</si>
  <si>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</si>
  <si>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</si>
  <si>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</si>
  <si>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</si>
  <si>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</si>
  <si>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</si>
  <si>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</si>
  <si>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</si>
  <si>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</si>
  <si>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</si>
  <si>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</si>
  <si>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</si>
  <si>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</si>
  <si>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</si>
  <si>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</si>
  <si>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</si>
  <si>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</si>
  <si>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</si>
  <si>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</si>
  <si>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</si>
  <si>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</si>
  <si>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</si>
  <si>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</si>
  <si>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</si>
  <si>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</si>
  <si>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</si>
  <si>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</si>
  <si>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</si>
  <si>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</si>
  <si>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</si>
  <si>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</si>
  <si>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</si>
  <si>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</si>
  <si>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</si>
  <si>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</si>
  <si>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</si>
  <si>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</si>
  <si>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</si>
  <si>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</si>
  <si>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</si>
  <si>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</si>
  <si>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</si>
  <si>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</si>
  <si>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</si>
  <si>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</si>
  <si>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</si>
  <si>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</si>
  <si>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</si>
  <si>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</si>
  <si>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</si>
  <si>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</si>
  <si>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</si>
  <si>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</si>
  <si>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</si>
  <si>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</si>
  <si>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</si>
  <si>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</si>
  <si>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</si>
  <si>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</si>
  <si>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</si>
  <si>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</si>
  <si>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</si>
  <si>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</si>
  <si>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</si>
  <si>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</si>
  <si>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</si>
  <si>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</si>
  <si>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</si>
  <si>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</si>
  <si>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</si>
  <si>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</si>
  <si>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</si>
  <si>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</si>
  <si>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十四、资源勘探工业信息等支出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</si>
  <si>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</si>
  <si>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</si>
  <si>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</si>
  <si>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</si>
  <si>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</si>
  <si>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</si>
  <si>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</si>
  <si>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</si>
  <si>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</si>
  <si>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</si>
  <si>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</si>
  <si>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</si>
  <si>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</si>
  <si>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</si>
  <si>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</si>
  <si>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</si>
  <si>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</si>
  <si>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</si>
  <si>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</si>
  <si>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</si>
  <si>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</si>
  <si>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</si>
  <si>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</si>
  <si>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</si>
  <si>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</si>
  <si>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</si>
  <si>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</si>
  <si>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</si>
  <si>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</si>
  <si>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</si>
  <si>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</si>
  <si>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</si>
  <si>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</si>
  <si>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</si>
  <si>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</si>
  <si>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</si>
  <si>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</si>
  <si>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</si>
  <si>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</si>
  <si>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</si>
  <si>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</si>
  <si>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</si>
  <si>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</si>
  <si>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</si>
  <si>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</si>
  <si>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</si>
  <si>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</si>
  <si>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</si>
  <si>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</si>
  <si>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</si>
  <si>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</si>
  <si>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</si>
  <si>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</si>
  <si>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</si>
  <si>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</si>
  <si>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</si>
  <si>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</si>
  <si>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</si>
  <si>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</si>
  <si>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</si>
  <si>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</si>
  <si>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</si>
  <si>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</si>
  <si>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</si>
  <si>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</si>
  <si>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</si>
  <si>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</si>
  <si>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</si>
  <si>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</si>
  <si>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</si>
  <si>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</si>
  <si>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</si>
  <si>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</si>
  <si>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</si>
  <si>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</si>
  <si>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</si>
  <si>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</si>
  <si>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</si>
  <si>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</si>
  <si>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</si>
  <si>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</si>
  <si>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</si>
  <si>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</si>
  <si>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</si>
  <si>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</si>
  <si>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</si>
  <si>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</si>
  <si>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</si>
  <si>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</si>
  <si>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</si>
  <si>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</si>
  <si>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</si>
  <si>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</si>
  <si>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</si>
  <si>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</si>
  <si>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</si>
  <si>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</si>
  <si>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</si>
  <si>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</si>
  <si>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</si>
  <si>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</si>
  <si>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</si>
  <si>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</si>
  <si>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</si>
  <si>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</si>
  <si>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</si>
  <si>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</si>
  <si>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</si>
  <si>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</si>
  <si>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</si>
  <si>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</si>
  <si>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</si>
  <si>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十五、商业服务业等支出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</si>
  <si>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</si>
  <si>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</si>
  <si>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</si>
  <si>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</si>
  <si>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</si>
  <si>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</si>
  <si>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</si>
  <si>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</si>
  <si>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</si>
  <si>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</si>
  <si>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</si>
  <si>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</si>
  <si>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</si>
  <si>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</si>
  <si>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</si>
  <si>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</si>
  <si>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</si>
  <si>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</si>
  <si>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</si>
  <si>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</si>
  <si>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</si>
  <si>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</si>
  <si>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</si>
  <si>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</si>
  <si>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</si>
  <si>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</si>
  <si>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</si>
  <si>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</si>
  <si>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</si>
  <si>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</si>
  <si>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</si>
  <si>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</si>
  <si>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十六、金融支出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</si>
  <si>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</si>
  <si>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</si>
  <si>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</si>
  <si>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</si>
  <si>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</si>
  <si>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</si>
  <si>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</si>
  <si>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</si>
  <si>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</si>
  <si>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</si>
  <si>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</si>
  <si>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</si>
  <si>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</si>
  <si>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</si>
  <si>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</si>
  <si>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</si>
  <si>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</si>
  <si>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</si>
  <si>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</si>
  <si>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</si>
  <si>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</si>
  <si>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</si>
  <si>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</si>
  <si>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</si>
  <si>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</si>
  <si>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</si>
  <si>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</si>
  <si>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</si>
  <si>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</si>
  <si>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</si>
  <si>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</si>
  <si>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</si>
  <si>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</si>
  <si>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</si>
  <si>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</si>
  <si>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</si>
  <si>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</si>
  <si>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</si>
  <si>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</si>
  <si>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</si>
  <si>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</si>
  <si>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</si>
  <si>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</si>
  <si>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</si>
  <si>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 xml:space="preserve">      其他金融支出</t>
  </si>
  <si>
    <t>219</t>
  </si>
  <si>
    <t>十七、援助其他地区支出</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</si>
  <si>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</si>
  <si>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</si>
  <si>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</si>
  <si>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</si>
  <si>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</si>
  <si>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</si>
  <si>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</si>
  <si>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</si>
  <si>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</si>
  <si>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</si>
  <si>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</si>
  <si>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</si>
  <si>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</si>
  <si>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</si>
  <si>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</si>
  <si>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</si>
  <si>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</si>
  <si>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</si>
  <si>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t>
  </si>
  <si>
    <t>十八、自然资源海洋气象等支出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</si>
  <si>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</si>
  <si>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</si>
  <si>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</si>
  <si>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</si>
  <si>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</si>
  <si>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</si>
  <si>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</si>
  <si>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</si>
  <si>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</si>
  <si>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</si>
  <si>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</si>
  <si>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</si>
  <si>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</si>
  <si>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</si>
  <si>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</si>
  <si>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</si>
  <si>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</si>
  <si>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</si>
  <si>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</si>
  <si>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</si>
  <si>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</si>
  <si>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</si>
  <si>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</si>
  <si>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</si>
  <si>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</si>
  <si>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</si>
  <si>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</si>
  <si>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</si>
  <si>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</si>
  <si>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</si>
  <si>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</si>
  <si>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</si>
  <si>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</si>
  <si>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</si>
  <si>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</si>
  <si>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</si>
  <si>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</si>
  <si>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</si>
  <si>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</si>
  <si>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</si>
  <si>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</si>
  <si>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</si>
  <si>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</si>
  <si>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</si>
  <si>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</si>
  <si>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</si>
  <si>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</si>
  <si>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</si>
  <si>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</si>
  <si>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</si>
  <si>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</si>
  <si>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</si>
  <si>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</si>
  <si>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</si>
  <si>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</si>
  <si>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</si>
  <si>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</si>
  <si>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</si>
  <si>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</si>
  <si>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</si>
  <si>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</si>
  <si>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</si>
  <si>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</si>
  <si>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</si>
  <si>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</si>
  <si>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</si>
  <si>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</si>
  <si>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</si>
  <si>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</si>
  <si>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</si>
  <si>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</si>
  <si>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</si>
  <si>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</si>
  <si>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</si>
  <si>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</si>
  <si>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</si>
  <si>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</si>
  <si>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</si>
  <si>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</si>
  <si>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221</t>
  </si>
  <si>
    <t>十九、住房保障支出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</si>
  <si>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</si>
  <si>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</si>
  <si>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</si>
  <si>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</si>
  <si>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</si>
  <si>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</si>
  <si>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</si>
  <si>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</si>
  <si>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</si>
  <si>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</si>
  <si>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</si>
  <si>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</si>
  <si>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</si>
  <si>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</si>
  <si>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</si>
  <si>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</si>
  <si>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</si>
  <si>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</si>
  <si>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</si>
  <si>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</si>
  <si>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</si>
  <si>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</si>
  <si>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</si>
  <si>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</si>
  <si>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</si>
  <si>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</si>
  <si>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</si>
  <si>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</si>
  <si>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</si>
  <si>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</si>
  <si>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</si>
  <si>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</si>
  <si>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</si>
  <si>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</si>
  <si>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</si>
  <si>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</si>
  <si>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</si>
  <si>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</si>
  <si>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</si>
  <si>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二十、粮油物资储备支出</t>
  </si>
  <si>
    <t>22201</t>
  </si>
  <si>
    <t xml:space="preserve">   粮油事务</t>
  </si>
  <si>
    <t>2220101</t>
  </si>
  <si>
    <t>2220102</t>
  </si>
  <si>
    <t>2220103</t>
  </si>
  <si>
    <t>2220104</t>
  </si>
  <si>
    <t xml:space="preserve">      粮食财务与审计支出</t>
  </si>
  <si>
    <t>2220105</t>
  </si>
  <si>
    <t xml:space="preserve">      粮食信息统计</t>
  </si>
  <si>
    <t>2220106</t>
  </si>
  <si>
    <t xml:space="preserve">      粮食专项业务活动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</si>
  <si>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</si>
  <si>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</si>
  <si>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</si>
  <si>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</si>
  <si>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</si>
  <si>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</si>
  <si>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</si>
  <si>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</si>
  <si>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</si>
  <si>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</si>
  <si>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</si>
  <si>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</si>
  <si>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</si>
  <si>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</si>
  <si>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</si>
  <si>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</si>
  <si>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</si>
  <si>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</si>
  <si>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</si>
  <si>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</si>
  <si>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</si>
  <si>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</si>
  <si>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</si>
  <si>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</si>
  <si>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</si>
  <si>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</si>
  <si>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</si>
  <si>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</si>
  <si>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</si>
  <si>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</si>
  <si>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</si>
  <si>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</si>
  <si>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</si>
  <si>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</si>
  <si>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</si>
  <si>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</si>
  <si>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</si>
  <si>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</si>
  <si>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</si>
  <si>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</si>
  <si>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</si>
  <si>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</si>
  <si>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</si>
  <si>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</si>
  <si>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</si>
  <si>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</si>
  <si>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</si>
  <si>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</si>
  <si>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</si>
  <si>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</si>
  <si>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</si>
  <si>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</si>
  <si>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</si>
  <si>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</si>
  <si>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</si>
  <si>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</si>
  <si>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</si>
  <si>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</si>
  <si>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</si>
  <si>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</si>
  <si>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</si>
  <si>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</si>
  <si>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</si>
  <si>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</si>
  <si>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</si>
  <si>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</si>
  <si>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</si>
  <si>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</si>
  <si>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</si>
  <si>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</si>
  <si>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</si>
  <si>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</si>
  <si>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</si>
  <si>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</si>
  <si>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</si>
  <si>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</si>
  <si>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</si>
  <si>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</si>
  <si>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</si>
  <si>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</si>
  <si>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</si>
  <si>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</si>
  <si>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</si>
  <si>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2220599</t>
  </si>
  <si>
    <t xml:space="preserve">      其他重要商品储备支出</t>
  </si>
  <si>
    <t>224</t>
  </si>
  <si>
    <t>二十一、灾害防治及应急管理支出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</si>
  <si>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</si>
  <si>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</si>
  <si>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</si>
  <si>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</si>
  <si>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</si>
  <si>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</si>
  <si>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</si>
  <si>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</si>
  <si>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</si>
  <si>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</si>
  <si>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</si>
  <si>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</si>
  <si>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</si>
  <si>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</si>
  <si>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</si>
  <si>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</si>
  <si>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</si>
  <si>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</si>
  <si>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</si>
  <si>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</si>
  <si>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</si>
  <si>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</si>
  <si>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</si>
  <si>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</si>
  <si>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</si>
  <si>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</si>
  <si>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</si>
  <si>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</si>
  <si>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</si>
  <si>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</si>
  <si>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</si>
  <si>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</si>
  <si>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</si>
  <si>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</si>
  <si>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</si>
  <si>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</si>
  <si>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</si>
  <si>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</si>
  <si>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</si>
  <si>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</si>
  <si>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</si>
  <si>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</si>
  <si>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</si>
  <si>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</si>
  <si>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</si>
  <si>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</si>
  <si>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</si>
  <si>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</si>
  <si>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</si>
  <si>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</si>
  <si>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</si>
  <si>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</si>
  <si>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</si>
  <si>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</si>
  <si>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</si>
  <si>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</si>
  <si>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</si>
  <si>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</si>
  <si>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</si>
  <si>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</si>
  <si>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</si>
  <si>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</si>
  <si>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</si>
  <si>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</si>
  <si>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</si>
  <si>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</si>
  <si>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</si>
  <si>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</si>
  <si>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</si>
  <si>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</si>
  <si>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</si>
  <si>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</si>
  <si>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</si>
  <si>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</si>
  <si>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</si>
  <si>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</si>
  <si>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</si>
  <si>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</si>
  <si>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</si>
  <si>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</si>
  <si>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</si>
  <si>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</si>
  <si>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</si>
  <si>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</si>
  <si>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</si>
  <si>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</si>
  <si>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</si>
  <si>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</si>
  <si>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</si>
  <si>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</si>
  <si>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</si>
  <si>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</si>
  <si>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</si>
  <si>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</si>
  <si>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</si>
  <si>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227</t>
  </si>
  <si>
    <t>二十二、预备费</t>
  </si>
  <si>
    <t>232</t>
  </si>
  <si>
    <t>二十三、债务付息支出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</si>
  <si>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</si>
  <si>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</si>
  <si>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</si>
  <si>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</si>
  <si>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</si>
  <si>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</si>
  <si>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</si>
  <si>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</si>
  <si>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2320304</t>
  </si>
  <si>
    <t xml:space="preserve">      地方政府其他一般债务付息支出</t>
  </si>
  <si>
    <t>233</t>
  </si>
  <si>
    <t>二十四、债务发行费用支出</t>
  </si>
  <si>
    <t>23303</t>
  </si>
  <si>
    <t xml:space="preserve">   地方政府一般债务发行费用支出</t>
  </si>
  <si>
    <t>229</t>
  </si>
  <si>
    <t>二十五、其他支出</t>
  </si>
  <si>
    <t>22902</t>
  </si>
  <si>
    <t xml:space="preserve">   年初预留</t>
  </si>
  <si>
    <t>22999</t>
  </si>
  <si>
    <t xml:space="preserve">      其他支出</t>
  </si>
  <si>
    <t>支出合计</t>
  </si>
  <si>
    <t>合计</t>
  </si>
  <si>
    <t>当年财力安排</t>
  </si>
  <si>
    <t>专项转移支付收入安排</t>
  </si>
  <si>
    <t>动用上年结余安排</t>
  </si>
  <si>
    <t>调入资金</t>
  </si>
  <si>
    <t>政府债务资金</t>
  </si>
  <si>
    <t>动用预算稳定调节基金</t>
  </si>
  <si>
    <t>一、一般公共服务支出</t>
  </si>
  <si>
    <t>收入</t>
  </si>
  <si>
    <t>支出</t>
  </si>
  <si>
    <t>本级收入合计</t>
  </si>
  <si>
    <t>本级支出合计</t>
  </si>
  <si>
    <t>转移性收入</t>
  </si>
  <si>
    <t>转移性支出</t>
  </si>
  <si>
    <t xml:space="preserve">  上级补助收入</t>
  </si>
  <si>
    <t xml:space="preserve">  上解支出</t>
  </si>
  <si>
    <t xml:space="preserve">    返还性收入</t>
  </si>
  <si>
    <t xml:space="preserve">    体制上解支出</t>
  </si>
  <si>
    <t xml:space="preserve">      所得税基数返还收入</t>
  </si>
  <si>
    <t xml:space="preserve">    专项上解支出</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</si>
  <si>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</si>
  <si>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</si>
  <si>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</si>
  <si>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</si>
  <si>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</si>
  <si>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</si>
  <si>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</si>
  <si>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</si>
  <si>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</si>
  <si>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</si>
  <si>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</si>
  <si>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</si>
  <si>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</si>
  <si>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</si>
  <si>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</si>
  <si>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</si>
  <si>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</si>
  <si>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</si>
  <si>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</si>
  <si>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</si>
  <si>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</si>
  <si>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</si>
  <si>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</si>
  <si>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</si>
  <si>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</si>
  <si>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</si>
  <si>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</si>
  <si>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</si>
  <si>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</si>
  <si>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</si>
  <si>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</si>
  <si>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</si>
  <si>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</si>
  <si>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</si>
  <si>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</si>
  <si>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</si>
  <si>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</si>
  <si>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</si>
  <si>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</si>
  <si>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</si>
  <si>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</si>
  <si>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</si>
  <si>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</si>
  <si>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</si>
  <si>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</si>
  <si>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</si>
  <si>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</si>
  <si>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</si>
  <si>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</si>
  <si>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</si>
  <si>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</si>
  <si>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</si>
  <si>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</si>
  <si>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</si>
  <si>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</si>
  <si>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</si>
  <si>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</si>
  <si>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</si>
  <si>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</si>
  <si>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</si>
  <si>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</si>
  <si>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</si>
  <si>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</si>
  <si>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上年结余收入</t>
  </si>
  <si>
    <t xml:space="preserve">  调入资金</t>
  </si>
  <si>
    <t xml:space="preserve">  调出资金</t>
  </si>
  <si>
    <t xml:space="preserve">    从政府性基金预算调入</t>
  </si>
  <si>
    <t xml:space="preserve">  年终结余</t>
  </si>
  <si>
    <t xml:space="preserve">    从国有资本经营预算调入</t>
  </si>
  <si>
    <t xml:space="preserve">  地方政府一般债务还本支出</t>
  </si>
  <si>
    <t xml:space="preserve">    从其他资金调入</t>
  </si>
  <si>
    <t xml:space="preserve">  地方政府一般债务转贷支出</t>
  </si>
  <si>
    <t xml:space="preserve">  地方政府一般债务收入</t>
  </si>
  <si>
    <t xml:space="preserve">  援助其他地区支出</t>
  </si>
  <si>
    <t xml:space="preserve">  地方政府一般债务转贷收入</t>
  </si>
  <si>
    <t xml:space="preserve">  安排预算稳定调节基金</t>
  </si>
  <si>
    <t xml:space="preserve">  接受其他地区援助收入</t>
  </si>
  <si>
    <t xml:space="preserve">  补充预算周转金</t>
  </si>
  <si>
    <t xml:space="preserve">  动用预算稳定调节基金</t>
  </si>
  <si>
    <t>收入总计</t>
  </si>
  <si>
    <t>支出总计</t>
  </si>
  <si>
    <t>财力安排</t>
  </si>
  <si>
    <t>其他资金（动用预算稳定调节基金）</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</si>
  <si>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</si>
  <si>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</si>
  <si>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</si>
  <si>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</si>
  <si>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</si>
  <si>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</si>
  <si>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</si>
  <si>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</si>
  <si>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</si>
  <si>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人力资源事务</t>
  </si>
  <si>
    <t xml:space="preserve">  纪检监察事务</t>
  </si>
  <si>
    <t xml:space="preserve">  商贸事务</t>
  </si>
  <si>
    <t xml:space="preserve">  知识产权事务</t>
  </si>
  <si>
    <t xml:space="preserve">  民族事务</t>
  </si>
  <si>
    <t xml:space="preserve">  港澳台侨事务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</si>
  <si>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</si>
  <si>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</si>
  <si>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</si>
  <si>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</si>
  <si>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</si>
  <si>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</si>
  <si>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</si>
  <si>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</si>
  <si>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</si>
  <si>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</si>
  <si>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</si>
  <si>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</si>
  <si>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 xml:space="preserve">  对外合作与交流</t>
  </si>
  <si>
    <t xml:space="preserve">  其他外交支出</t>
  </si>
  <si>
    <t xml:space="preserve">  国防动员</t>
  </si>
  <si>
    <t xml:space="preserve">  其他国防支出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</si>
  <si>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</si>
  <si>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</si>
  <si>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</si>
  <si>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</si>
  <si>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</si>
  <si>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</si>
  <si>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</si>
  <si>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</si>
  <si>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</si>
  <si>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</si>
  <si>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</si>
  <si>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</si>
  <si>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</si>
  <si>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</si>
  <si>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</si>
  <si>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</si>
  <si>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</si>
  <si>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</si>
  <si>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</si>
  <si>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</si>
  <si>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</si>
  <si>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</si>
  <si>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</si>
  <si>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</si>
  <si>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</si>
  <si>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</si>
  <si>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</si>
  <si>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</si>
  <si>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</si>
  <si>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</si>
  <si>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</si>
  <si>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 xml:space="preserve">  文化和旅游</t>
  </si>
  <si>
    <t xml:space="preserve">  文物</t>
  </si>
  <si>
    <t xml:space="preserve">  体育</t>
  </si>
  <si>
    <t xml:space="preserve">  新闻出版电影</t>
  </si>
  <si>
    <t xml:space="preserve">  广播电视</t>
  </si>
  <si>
    <t xml:space="preserve">  其他文化旅游体育与传媒支出</t>
  </si>
  <si>
    <t xml:space="preserve">  人力资源和社会保障管理事务</t>
  </si>
  <si>
    <t xml:space="preserve">  民政管理事务</t>
  </si>
  <si>
    <t xml:space="preserve">  补充全国社会保障基金</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</si>
  <si>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</si>
  <si>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</si>
  <si>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</si>
  <si>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</si>
  <si>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</si>
  <si>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</si>
  <si>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</si>
  <si>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</si>
  <si>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</si>
  <si>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</si>
  <si>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</si>
  <si>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</si>
  <si>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</si>
  <si>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</si>
  <si>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</si>
  <si>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</si>
  <si>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</si>
  <si>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</si>
  <si>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</si>
  <si>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</si>
  <si>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</si>
  <si>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</si>
  <si>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</si>
  <si>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</si>
  <si>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</si>
  <si>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</si>
  <si>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</si>
  <si>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</si>
  <si>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</si>
  <si>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</si>
  <si>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</si>
  <si>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</si>
  <si>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</si>
  <si>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</si>
  <si>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</si>
  <si>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</si>
  <si>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</si>
  <si>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</si>
  <si>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</si>
  <si>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</si>
  <si>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</si>
  <si>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</si>
  <si>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</si>
  <si>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</si>
  <si>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</si>
  <si>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</si>
  <si>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</si>
  <si>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</si>
  <si>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</si>
  <si>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</si>
  <si>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</si>
  <si>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</si>
  <si>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 xml:space="preserve">  农业农村</t>
  </si>
  <si>
    <t xml:space="preserve">  林业和草原</t>
  </si>
  <si>
    <t xml:space="preserve">  水利</t>
  </si>
  <si>
    <t xml:space="preserve">  扶贫</t>
  </si>
  <si>
    <t xml:space="preserve">  农村综合改革</t>
  </si>
  <si>
    <t xml:space="preserve">  普惠金融发展支出</t>
  </si>
  <si>
    <t xml:space="preserve">  目标价格补贴</t>
  </si>
  <si>
    <t xml:space="preserve">  其他农林水支出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</si>
  <si>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</si>
  <si>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</si>
  <si>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</si>
  <si>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</si>
  <si>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</si>
  <si>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</si>
  <si>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</si>
  <si>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</si>
  <si>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</si>
  <si>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</si>
  <si>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</si>
  <si>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</si>
  <si>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</si>
  <si>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其他资源勘探信息等支出</t>
  </si>
  <si>
    <t xml:space="preserve">  商业流通事务</t>
  </si>
  <si>
    <t xml:space="preserve">  涉外发展服务支出</t>
  </si>
  <si>
    <t xml:space="preserve">  其他商业服务业等支出</t>
  </si>
  <si>
    <t xml:space="preserve">  金融部门行政支出</t>
  </si>
  <si>
    <t xml:space="preserve">  金融发展支出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</si>
  <si>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</si>
  <si>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</si>
  <si>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</si>
  <si>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</si>
  <si>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</si>
  <si>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</si>
  <si>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</si>
  <si>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</si>
  <si>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</si>
  <si>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</si>
  <si>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自然资源事务</t>
  </si>
  <si>
    <t xml:space="preserve">  气象事务</t>
  </si>
  <si>
    <t xml:space="preserve">  其他自然资源海洋气象等支出</t>
  </si>
  <si>
    <t xml:space="preserve">  保障性安居工程支出</t>
  </si>
  <si>
    <t xml:space="preserve">  住房改革支出</t>
  </si>
  <si>
    <t xml:space="preserve">  城乡社区住宅</t>
  </si>
  <si>
    <t xml:space="preserve">  粮油事务</t>
  </si>
  <si>
    <t xml:space="preserve">  物资事务</t>
  </si>
  <si>
    <t xml:space="preserve">  能源储备</t>
  </si>
  <si>
    <t xml:space="preserve">  粮油储备</t>
  </si>
  <si>
    <t xml:space="preserve">  重要商品储备</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</si>
  <si>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</si>
  <si>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</si>
  <si>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</si>
  <si>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</si>
  <si>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</si>
  <si>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</si>
  <si>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</si>
  <si>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</si>
  <si>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 xml:space="preserve">  地方政府一般债务付息支出</t>
  </si>
  <si>
    <t xml:space="preserve">  年初预留</t>
  </si>
  <si>
    <t>一般公共预算支出合计</t>
  </si>
  <si>
    <t>总计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</si>
  <si>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</si>
  <si>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</si>
  <si>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</si>
  <si>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</si>
  <si>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</si>
  <si>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</si>
  <si>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</si>
  <si>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</si>
  <si>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</si>
  <si>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</si>
  <si>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</si>
  <si>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</si>
  <si>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预备费及预留</t>
  </si>
  <si>
    <t>其他支出</t>
  </si>
  <si>
    <t>十四、资源勘探信息等支出</t>
  </si>
  <si>
    <t>一、农网还贷资金收入</t>
  </si>
  <si>
    <t>一、文化旅游体育与传媒支出</t>
  </si>
  <si>
    <t>二、海南省高等级公路车辆通行附加费收入</t>
  </si>
  <si>
    <t>20707</t>
  </si>
  <si>
    <t xml:space="preserve">   国家电影事业发展专项资金安排的支出</t>
  </si>
  <si>
    <t>三、港口建设费收入</t>
  </si>
  <si>
    <t>20709</t>
  </si>
  <si>
    <t xml:space="preserve">   旅游发展基金支出</t>
  </si>
  <si>
    <t>四、国家电影事业发展专项资金收入</t>
  </si>
  <si>
    <t>20710</t>
  </si>
  <si>
    <t xml:space="preserve">   国家电影事业发展专项资金对应专项债务收入安排的支出</t>
  </si>
  <si>
    <t>五、国有土地收益基金收入</t>
  </si>
  <si>
    <t>二、社会保障和就业支出</t>
  </si>
  <si>
    <t>六、农业土地开发资金收入</t>
  </si>
  <si>
    <t>20822</t>
  </si>
  <si>
    <t xml:space="preserve">   大中型水库移民后期扶持基金支出</t>
  </si>
  <si>
    <t>七、国有土地使用权出让收入</t>
  </si>
  <si>
    <t>20823</t>
  </si>
  <si>
    <t xml:space="preserve">   小型水库移民扶助基金安排的支出</t>
  </si>
  <si>
    <t>八、大中型水库库区基金收入</t>
  </si>
  <si>
    <t>20829</t>
  </si>
  <si>
    <t xml:space="preserve">   小型水库移民扶助基金对应专项债务收入安排的支出</t>
  </si>
  <si>
    <t>九、彩票公益金收入</t>
  </si>
  <si>
    <t>三、节能环保支出</t>
  </si>
  <si>
    <t>十、城市基础设施配套费收入</t>
  </si>
  <si>
    <t>21160</t>
  </si>
  <si>
    <t xml:space="preserve">   可再生能源电价附加收入安排的支出</t>
  </si>
  <si>
    <t>十一、小型水库移民扶助基金收入</t>
  </si>
  <si>
    <t>21161</t>
  </si>
  <si>
    <t xml:space="preserve">   废弃电器电子产品处理基金支出</t>
  </si>
  <si>
    <t>十二、国家重大水利工程建设基金收入</t>
  </si>
  <si>
    <t>四、城乡社区支出</t>
  </si>
  <si>
    <t>十三、车辆通行费</t>
  </si>
  <si>
    <t>21208</t>
  </si>
  <si>
    <t xml:space="preserve">   国有土地使用权出让收入安排的支出</t>
  </si>
  <si>
    <t>十四、污水处理费收入</t>
  </si>
  <si>
    <t>21210</t>
  </si>
  <si>
    <t xml:space="preserve">   国有土地收益基金安排的支出</t>
  </si>
  <si>
    <t>十五、彩票发行机构和彩票销售机构的业务费用</t>
  </si>
  <si>
    <t>21211</t>
  </si>
  <si>
    <t xml:space="preserve">   农业土地开发资金安排的支出</t>
  </si>
  <si>
    <t>十六、其他政府性基金收入</t>
  </si>
  <si>
    <t>21213</t>
  </si>
  <si>
    <t xml:space="preserve">   城市基础设施配套费安排的支出</t>
  </si>
  <si>
    <t>十七、专项债券对应项目专项收入</t>
  </si>
  <si>
    <t>21214</t>
  </si>
  <si>
    <t xml:space="preserve">   污水处理费安排的支出</t>
  </si>
  <si>
    <t>21215</t>
  </si>
  <si>
    <t xml:space="preserve">   土地储备专项债券收入安排的支出</t>
  </si>
  <si>
    <t>21216</t>
  </si>
  <si>
    <t xml:space="preserve">   棚户区改造专项债券收入安排的支出</t>
  </si>
  <si>
    <t>21217</t>
  </si>
  <si>
    <t xml:space="preserve">   城市基础设施配套费对应专项债务收入安排的支出</t>
  </si>
  <si>
    <t>21218</t>
  </si>
  <si>
    <t xml:space="preserve">   污水处理费对应专项债务收入安排的支出</t>
  </si>
  <si>
    <t>21219</t>
  </si>
  <si>
    <t xml:space="preserve">   国有土地使用权出让收入对应专项债务收入安排的支出</t>
  </si>
  <si>
    <t>五、农林水支出</t>
  </si>
  <si>
    <t>21366</t>
  </si>
  <si>
    <t xml:space="preserve">   大中型水库库区基金安排的支出</t>
  </si>
  <si>
    <t>21367</t>
  </si>
  <si>
    <t xml:space="preserve">   三峡水库库区基金支出</t>
  </si>
  <si>
    <t>21369</t>
  </si>
  <si>
    <t xml:space="preserve">   国家重大水利工程建设基金安排的支出</t>
  </si>
  <si>
    <t>21370</t>
  </si>
  <si>
    <t xml:space="preserve">   大中型水库库区基金对应专项债务收入安排的支出</t>
  </si>
  <si>
    <t>21371</t>
  </si>
  <si>
    <t xml:space="preserve">   国家重大水利工程建设基金对应专项债务收入安排的支出</t>
  </si>
  <si>
    <t>六、交通运输支出</t>
  </si>
  <si>
    <t>21460</t>
  </si>
  <si>
    <t xml:space="preserve">   海南省高等级公路车辆通行附加费安排的支出</t>
  </si>
  <si>
    <t>21462</t>
  </si>
  <si>
    <t xml:space="preserve">   车辆通行费安排的支出</t>
  </si>
  <si>
    <t>21463</t>
  </si>
  <si>
    <t xml:space="preserve">   港口建设费安排的支出</t>
  </si>
  <si>
    <t>21464</t>
  </si>
  <si>
    <t xml:space="preserve">   铁路建设基金支出</t>
  </si>
  <si>
    <t>21468</t>
  </si>
  <si>
    <t xml:space="preserve">   船舶油污损害赔偿基金支出</t>
  </si>
  <si>
    <t>21469</t>
  </si>
  <si>
    <t xml:space="preserve">   民航发展基金支出</t>
  </si>
  <si>
    <t>21470</t>
  </si>
  <si>
    <t xml:space="preserve">   海南省高等级公路车辆通行附加费对应专项债务收入安排的支出</t>
  </si>
  <si>
    <t>21471</t>
  </si>
  <si>
    <t xml:space="preserve">   政府收费公路专项债券收入安排的支出</t>
  </si>
  <si>
    <t>21472</t>
  </si>
  <si>
    <t xml:space="preserve">   车辆通行费对应专项债务收入安排的支出</t>
  </si>
  <si>
    <t>21473</t>
  </si>
  <si>
    <t xml:space="preserve">   港口建设费对应专项债务收入安排的支出</t>
  </si>
  <si>
    <t>七、资源勘探工业信息等支出</t>
  </si>
  <si>
    <t>21562</t>
  </si>
  <si>
    <t xml:space="preserve">   农网还贷资金支出</t>
  </si>
  <si>
    <t>八、其他支出</t>
  </si>
  <si>
    <t>22904</t>
  </si>
  <si>
    <t xml:space="preserve">   其他政府性基金及对应专项债务收入安排的支出</t>
  </si>
  <si>
    <t>22908</t>
  </si>
  <si>
    <t xml:space="preserve">   彩票发行销售机构业务费安排的支出</t>
  </si>
  <si>
    <t>22960</t>
  </si>
  <si>
    <t xml:space="preserve">   彩票公益金安排的支出</t>
  </si>
  <si>
    <t>九、债务付息支出</t>
  </si>
  <si>
    <t xml:space="preserve">   地方政府专项债务付息支出</t>
  </si>
  <si>
    <t>十、债务发行费用支出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</si>
  <si>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</si>
  <si>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</si>
  <si>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</si>
  <si>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</si>
  <si>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</si>
  <si>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</si>
  <si>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调出资金</t>
  </si>
  <si>
    <t xml:space="preserve"> 年终结余</t>
  </si>
  <si>
    <t xml:space="preserve">    其中：地方政府性基金调入专项收入</t>
  </si>
  <si>
    <t xml:space="preserve"> 地方政府专项债务还本支出</t>
  </si>
  <si>
    <t xml:space="preserve">  地方政府专项债务收入</t>
  </si>
  <si>
    <t xml:space="preserve"> 地方政府专项债务转贷支出</t>
  </si>
  <si>
    <t xml:space="preserve">  地方政府专项债务转贷收入</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</si>
  <si>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</si>
  <si>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</si>
  <si>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</si>
  <si>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</si>
  <si>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</si>
  <si>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</si>
  <si>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</si>
  <si>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</si>
  <si>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</si>
  <si>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</si>
  <si>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 xml:space="preserve">  土地出让价款收入</t>
  </si>
  <si>
    <t xml:space="preserve">  补缴的土地价款</t>
  </si>
  <si>
    <t>2070901</t>
  </si>
  <si>
    <t xml:space="preserve">      宣传促销</t>
  </si>
  <si>
    <t xml:space="preserve">  划拨土地收入</t>
  </si>
  <si>
    <t>2070902</t>
  </si>
  <si>
    <t xml:space="preserve">      行业规划</t>
  </si>
  <si>
    <t xml:space="preserve">  缴纳新增建设用地土地有偿使用费</t>
  </si>
  <si>
    <t>2070903</t>
  </si>
  <si>
    <t xml:space="preserve">      旅游事业补助</t>
  </si>
  <si>
    <t xml:space="preserve">  其他土地出让收入</t>
  </si>
  <si>
    <t>2070904</t>
  </si>
  <si>
    <t xml:space="preserve">      地方旅游开发项目补助</t>
  </si>
  <si>
    <t>2070999</t>
  </si>
  <si>
    <t xml:space="preserve">      其他旅游发展基金支出 </t>
  </si>
  <si>
    <t xml:space="preserve">  福利彩票公益金收入</t>
  </si>
  <si>
    <t>2071001</t>
  </si>
  <si>
    <t xml:space="preserve">      资助城市影院</t>
  </si>
  <si>
    <t xml:space="preserve">  体育彩票公益金收入</t>
  </si>
  <si>
    <t>2071099</t>
  </si>
  <si>
    <t xml:space="preserve">      其他国家电影事业发展专项资金对应专项债务收入支出</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</si>
  <si>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</si>
  <si>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</si>
  <si>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</si>
  <si>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</si>
  <si>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</si>
  <si>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</si>
  <si>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</si>
  <si>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 xml:space="preserve">    小型水库移民扶助基金安排的支出</t>
  </si>
  <si>
    <t xml:space="preserve">  福利彩票销售机构的业务费用</t>
  </si>
  <si>
    <t>2082301</t>
  </si>
  <si>
    <t xml:space="preserve">  体育彩票销售机构的业务费用</t>
  </si>
  <si>
    <t>2082302</t>
  </si>
  <si>
    <t xml:space="preserve">  彩票兑奖周转金</t>
  </si>
  <si>
    <t>2082399</t>
  </si>
  <si>
    <t xml:space="preserve">      其他小型水库移民扶助基金支出</t>
  </si>
  <si>
    <t xml:space="preserve">  彩票发行销售风险基金</t>
  </si>
  <si>
    <t xml:space="preserve">    小型水库移民扶助基金对应专项债务收入安排的支出</t>
  </si>
  <si>
    <t xml:space="preserve">  彩票市场调控资金收入</t>
  </si>
  <si>
    <t>2082901</t>
  </si>
  <si>
    <t>2082999</t>
  </si>
  <si>
    <t xml:space="preserve">      其他小型水库移民扶助基金对应专项债务收入安排的支出</t>
  </si>
  <si>
    <t xml:space="preserve">    可再生能源电价附加收入安排的支出</t>
  </si>
  <si>
    <t>2116001</t>
  </si>
  <si>
    <t xml:space="preserve">      风力发电补助</t>
  </si>
  <si>
    <t>2116002</t>
  </si>
  <si>
    <t xml:space="preserve">      太阳能发电补助</t>
  </si>
  <si>
    <t>2116003</t>
  </si>
  <si>
    <t xml:space="preserve">      生物质能发电补助</t>
  </si>
  <si>
    <t>2116099</t>
  </si>
  <si>
    <t xml:space="preserve">      其他可再生能源电价附加收入安排的支出</t>
  </si>
  <si>
    <t xml:space="preserve">    废弃电器电子产品处理基金支出</t>
  </si>
  <si>
    <t>2116101</t>
  </si>
  <si>
    <t xml:space="preserve">      回收处理费用补贴</t>
  </si>
  <si>
    <t>2116102</t>
  </si>
  <si>
    <t xml:space="preserve">      信息系统建设</t>
  </si>
  <si>
    <t>2116103</t>
  </si>
  <si>
    <t xml:space="preserve">      基金征管经费</t>
  </si>
  <si>
    <t>2116104</t>
  </si>
  <si>
    <t xml:space="preserve">      其他废弃电器电子产品处理基金支出</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</si>
  <si>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</si>
  <si>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</si>
  <si>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</si>
  <si>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</si>
  <si>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</si>
  <si>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</si>
  <si>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</si>
  <si>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</si>
  <si>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</si>
  <si>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</si>
  <si>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</si>
  <si>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</si>
  <si>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</si>
  <si>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</si>
  <si>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</si>
  <si>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</si>
  <si>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</si>
  <si>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</si>
  <si>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</si>
  <si>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</si>
  <si>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</si>
  <si>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</si>
  <si>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2120899</t>
  </si>
  <si>
    <t xml:space="preserve">      其他国有土地使用权出让收入安排的支出</t>
  </si>
  <si>
    <t xml:space="preserve">    国有土地收益基金安排的支出</t>
  </si>
  <si>
    <t>2121001</t>
  </si>
  <si>
    <t>2121002</t>
  </si>
  <si>
    <t>2121099</t>
  </si>
  <si>
    <t xml:space="preserve">      其他国有土地收益基金支出</t>
  </si>
  <si>
    <t xml:space="preserve">    农业土地开发资金安排的支出</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</si>
  <si>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</si>
  <si>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</si>
  <si>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</si>
  <si>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</si>
  <si>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</si>
  <si>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</si>
  <si>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</si>
  <si>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</si>
  <si>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</si>
  <si>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</si>
  <si>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</si>
  <si>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 xml:space="preserve">    污水处理费安排的支出</t>
  </si>
  <si>
    <t>2121401</t>
  </si>
  <si>
    <t xml:space="preserve">      污水处理设施建设和运营</t>
  </si>
  <si>
    <t>2121402</t>
  </si>
  <si>
    <t xml:space="preserve">      代征手续费</t>
  </si>
  <si>
    <t>2121499</t>
  </si>
  <si>
    <t xml:space="preserve">      其他污水处理费安排的支出</t>
  </si>
  <si>
    <t xml:space="preserve">    土地储备专项债券收入安排的支出</t>
  </si>
  <si>
    <t>2121501</t>
  </si>
  <si>
    <t>2121502</t>
  </si>
  <si>
    <t>2121599</t>
  </si>
  <si>
    <t xml:space="preserve">      其他土地储备专项债券收入安排的支出</t>
  </si>
  <si>
    <t xml:space="preserve">    棚户区改造专项债券收入安排的支出</t>
  </si>
  <si>
    <t>2121601</t>
  </si>
  <si>
    <t>2121602</t>
  </si>
  <si>
    <t>2121699</t>
  </si>
  <si>
    <t xml:space="preserve">      其他棚户区改造专项债券收入安排的支出</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</si>
  <si>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</si>
  <si>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</si>
  <si>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</si>
  <si>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</si>
  <si>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</si>
  <si>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</si>
  <si>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</si>
  <si>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2121801</t>
  </si>
  <si>
    <t>2121899</t>
  </si>
  <si>
    <t xml:space="preserve">      其他污水处理费对应专项债务收入安排的支出</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</si>
  <si>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</si>
  <si>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</si>
  <si>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</si>
  <si>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</si>
  <si>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</si>
  <si>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</si>
  <si>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</si>
  <si>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</si>
  <si>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</si>
  <si>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</si>
  <si>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</si>
  <si>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</si>
  <si>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</si>
  <si>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</si>
  <si>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</si>
  <si>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</si>
  <si>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</si>
  <si>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</si>
  <si>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 xml:space="preserve">    三峡水库库区基金支出</t>
  </si>
  <si>
    <t>2136701</t>
  </si>
  <si>
    <t>2136702</t>
  </si>
  <si>
    <t>2136703</t>
  </si>
  <si>
    <t xml:space="preserve">      库区维护和管理</t>
  </si>
  <si>
    <t>2136799</t>
  </si>
  <si>
    <t xml:space="preserve">      其他三峡水库库区基金支出</t>
  </si>
  <si>
    <t xml:space="preserve">    国家重大水利工程建设基金安排的支出</t>
  </si>
  <si>
    <t>2136901</t>
  </si>
  <si>
    <t>2136902</t>
  </si>
  <si>
    <t xml:space="preserve">      三峡后续工作</t>
  </si>
  <si>
    <t>2136903</t>
  </si>
  <si>
    <t xml:space="preserve">      地方重大水利工程建设</t>
  </si>
  <si>
    <t>2136999</t>
  </si>
  <si>
    <t xml:space="preserve">      其他重大水利工程建设基金支出</t>
  </si>
  <si>
    <t>2137001</t>
  </si>
  <si>
    <t>2137099</t>
  </si>
  <si>
    <t xml:space="preserve">      其他大中型水库库区基金对应专项债务收入支出</t>
  </si>
  <si>
    <t>2137101</t>
  </si>
  <si>
    <t>2137102</t>
  </si>
  <si>
    <t xml:space="preserve">      三峡工程后续工作</t>
  </si>
  <si>
    <t>2137103</t>
  </si>
  <si>
    <t>2137199</t>
  </si>
  <si>
    <t xml:space="preserve">      其他重大水利工程建设基金对应专项债务收入支出</t>
  </si>
  <si>
    <t xml:space="preserve">    海南省高等级公路车辆通行附加费安排的支出</t>
  </si>
  <si>
    <t>2146001</t>
  </si>
  <si>
    <t>2146002</t>
  </si>
  <si>
    <t>2146003</t>
  </si>
  <si>
    <t xml:space="preserve">      公路还贷</t>
  </si>
  <si>
    <t>2146099</t>
  </si>
  <si>
    <t xml:space="preserve">      其他海南省高等级公路车辆通行附加费安排的支出</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</si>
  <si>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</si>
  <si>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</si>
  <si>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</si>
  <si>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</si>
  <si>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</si>
  <si>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</si>
  <si>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</si>
  <si>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</si>
  <si>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 xml:space="preserve">    港口建设费安排的支出</t>
  </si>
  <si>
    <t>2146301</t>
  </si>
  <si>
    <t>2146302</t>
  </si>
  <si>
    <t xml:space="preserve">      航道建设和维护</t>
  </si>
  <si>
    <t>2146303</t>
  </si>
  <si>
    <t xml:space="preserve">      航运保障系统建设</t>
  </si>
  <si>
    <t>2146399</t>
  </si>
  <si>
    <t xml:space="preserve">      其他港口建设费安排的支出</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</si>
  <si>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</si>
  <si>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</si>
  <si>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</si>
  <si>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</si>
  <si>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</si>
  <si>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</si>
  <si>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</si>
  <si>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</si>
  <si>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</si>
  <si>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</si>
  <si>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</si>
  <si>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</si>
  <si>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</si>
  <si>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</si>
  <si>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</si>
  <si>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</si>
  <si>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</si>
  <si>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</si>
  <si>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</si>
  <si>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</si>
  <si>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</si>
  <si>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</si>
  <si>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</si>
  <si>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</si>
  <si>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</si>
  <si>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</si>
  <si>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</si>
  <si>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</si>
  <si>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</si>
  <si>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</si>
  <si>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 xml:space="preserve">    民航发展基金支出</t>
  </si>
  <si>
    <t>2146901</t>
  </si>
  <si>
    <t xml:space="preserve">      民航机场建设</t>
  </si>
  <si>
    <t>2146902</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</si>
  <si>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</si>
  <si>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</si>
  <si>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</si>
  <si>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</si>
  <si>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</si>
  <si>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</si>
  <si>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</si>
  <si>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</si>
  <si>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</si>
  <si>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</si>
  <si>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</si>
  <si>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</si>
  <si>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 xml:space="preserve">    海南省高等级公路车辆通行附加费对应专项债务收入安排的支出</t>
  </si>
  <si>
    <t>2147001</t>
  </si>
  <si>
    <t>2147099</t>
  </si>
  <si>
    <t xml:space="preserve">      其他海南省高等级公路车辆通行附加费对应专项债务收入安排的支出</t>
  </si>
  <si>
    <t xml:space="preserve">    政府收费公路专项债券收入安排的支出</t>
  </si>
  <si>
    <t>2147101</t>
  </si>
  <si>
    <t>2147199</t>
  </si>
  <si>
    <t xml:space="preserve">      其他政府收费公路专项债券收入安排的支出</t>
  </si>
  <si>
    <t xml:space="preserve">    车辆通行费对应专项债务收入安排的支出</t>
  </si>
  <si>
    <t xml:space="preserve">    港口建设费对应专项债务收入安排的支出</t>
  </si>
  <si>
    <t>2147301</t>
  </si>
  <si>
    <t>2147303</t>
  </si>
  <si>
    <t>2147399</t>
  </si>
  <si>
    <t xml:space="preserve">      其他港口建设费对应专项债务收入安排的支出</t>
  </si>
  <si>
    <t xml:space="preserve">    农网还贷资金支出</t>
  </si>
  <si>
    <t>2156202</t>
  </si>
  <si>
    <t xml:space="preserve">      地方农网还贷资金支出</t>
  </si>
  <si>
    <t>2156299</t>
  </si>
  <si>
    <t xml:space="preserve">      其他农网还贷资金支出</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</si>
  <si>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</si>
  <si>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</si>
  <si>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</si>
  <si>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</si>
  <si>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</si>
  <si>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</si>
  <si>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</si>
  <si>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</si>
  <si>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</si>
  <si>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</si>
  <si>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</si>
  <si>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</si>
  <si>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</si>
  <si>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</si>
  <si>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</si>
  <si>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</si>
  <si>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</si>
  <si>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</si>
  <si>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</si>
  <si>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</si>
  <si>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</si>
  <si>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</si>
  <si>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</si>
  <si>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</si>
  <si>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 xml:space="preserve">    彩票公益金安排的支出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</si>
  <si>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</si>
  <si>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</si>
  <si>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</si>
  <si>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</si>
  <si>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</si>
  <si>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</si>
  <si>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</si>
  <si>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</si>
  <si>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</si>
  <si>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</si>
  <si>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</si>
  <si>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</si>
  <si>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</si>
  <si>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</si>
  <si>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</si>
  <si>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</si>
  <si>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</si>
  <si>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</si>
  <si>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</si>
  <si>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</si>
  <si>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</si>
  <si>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</si>
  <si>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</si>
  <si>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</si>
  <si>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</si>
  <si>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</si>
  <si>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</si>
  <si>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</si>
  <si>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</si>
  <si>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</si>
  <si>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</si>
  <si>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</si>
  <si>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</si>
  <si>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</si>
  <si>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</si>
  <si>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</si>
  <si>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</si>
  <si>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</si>
  <si>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</si>
  <si>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</si>
  <si>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</si>
  <si>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</si>
  <si>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</si>
  <si>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</si>
  <si>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</si>
  <si>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</si>
  <si>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</si>
  <si>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</si>
  <si>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</si>
  <si>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</si>
  <si>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</si>
  <si>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</si>
  <si>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</si>
  <si>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</si>
  <si>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</si>
  <si>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</si>
  <si>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</si>
  <si>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</si>
  <si>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</si>
  <si>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</si>
  <si>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</si>
  <si>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</si>
  <si>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</si>
  <si>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</si>
  <si>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</si>
  <si>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</si>
  <si>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</si>
  <si>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</si>
  <si>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</si>
  <si>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</si>
  <si>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</si>
  <si>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</si>
  <si>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</si>
  <si>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</si>
  <si>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</si>
  <si>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</si>
  <si>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</si>
  <si>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</si>
  <si>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</si>
  <si>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</si>
  <si>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</si>
  <si>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</si>
  <si>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</si>
  <si>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</si>
  <si>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支  出  合  计</t>
  </si>
  <si>
    <t xml:space="preserve">    政府性基金补助收入</t>
  </si>
  <si>
    <t xml:space="preserve">    政府性基金上解收入</t>
  </si>
  <si>
    <t>支  出  总  计</t>
  </si>
  <si>
    <t>当年预算收入安排</t>
  </si>
  <si>
    <t>转移支付收入安排</t>
  </si>
  <si>
    <t>上年结余</t>
  </si>
  <si>
    <t>其他资金</t>
  </si>
  <si>
    <t xml:space="preserve">      其他旅游发展基金支出</t>
  </si>
  <si>
    <t xml:space="preserve">      其它国家电影事业发展专项资金对应专项债务收入支出</t>
  </si>
  <si>
    <t xml:space="preserve">      其它海南省高等级公路车辆通行附加费对应专项债务收入安排的支出</t>
  </si>
  <si>
    <t>2296001</t>
  </si>
  <si>
    <t xml:space="preserve">      用于补充全国社会保障基金的彩票公益金支出</t>
  </si>
  <si>
    <t>0</t>
  </si>
  <si>
    <t xml:space="preserve">      其他地方自行试点项目收益专项债券发行费用支出</t>
  </si>
  <si>
    <r>
      <t>2020</t>
    </r>
    <r>
      <rPr>
        <sz val="26"/>
        <rFont val="宋体"/>
        <family val="0"/>
      </rPr>
      <t>年政府性基金预算支出资金来源明细表</t>
    </r>
  </si>
  <si>
    <t>收          入</t>
  </si>
  <si>
    <t>支          出</t>
  </si>
  <si>
    <t>项        目</t>
  </si>
  <si>
    <t>行次</t>
  </si>
  <si>
    <t>2019年执行数</t>
  </si>
  <si>
    <t>2020年预算数</t>
  </si>
  <si>
    <t>省本级</t>
  </si>
  <si>
    <t>地市级及以下</t>
  </si>
  <si>
    <t>栏次</t>
  </si>
  <si>
    <t>1</t>
  </si>
  <si>
    <t>2</t>
  </si>
  <si>
    <t>3</t>
  </si>
  <si>
    <t>4</t>
  </si>
  <si>
    <t>5</t>
  </si>
  <si>
    <t>6</t>
  </si>
  <si>
    <t>7</t>
  </si>
  <si>
    <t>8</t>
  </si>
  <si>
    <t>9</t>
  </si>
  <si>
    <t>10</t>
  </si>
  <si>
    <t>11</t>
  </si>
  <si>
    <t>12</t>
  </si>
  <si>
    <t>一、利润收入</t>
  </si>
  <si>
    <t>一、解决历史遗留问题及改革成本支出</t>
  </si>
  <si>
    <t>二、股利、股息收入</t>
  </si>
  <si>
    <t>二、国有企业资本金注入</t>
  </si>
  <si>
    <t>13</t>
  </si>
  <si>
    <t>三、产权转让收入</t>
  </si>
  <si>
    <t>三、国有企业政策性补贴</t>
  </si>
  <si>
    <t>14</t>
  </si>
  <si>
    <t>四、清算收入</t>
  </si>
  <si>
    <t>四、金融国有资本经营预算支出</t>
  </si>
  <si>
    <t>15</t>
  </si>
  <si>
    <t>五、其他国有资本经营预算收入</t>
  </si>
  <si>
    <t>五、其他国有资本经营预算支出</t>
  </si>
  <si>
    <t>16</t>
  </si>
  <si>
    <t>17</t>
  </si>
  <si>
    <t>支 出 合 计</t>
  </si>
  <si>
    <t>18</t>
  </si>
  <si>
    <t>国有资本经营预算转移支付收入</t>
  </si>
  <si>
    <t>国有资本经营预算转移支付支出</t>
  </si>
  <si>
    <t>19</t>
  </si>
  <si>
    <t xml:space="preserve">  其中：国有资本经营预算上级补助收入</t>
  </si>
  <si>
    <t>国有资本经营预算上解支出</t>
  </si>
  <si>
    <t>20</t>
  </si>
  <si>
    <t xml:space="preserve">        国有资本经营预算上解收入</t>
  </si>
  <si>
    <t>国有资本经营预算调出资金</t>
  </si>
  <si>
    <t>21</t>
  </si>
  <si>
    <t>上年结转</t>
  </si>
  <si>
    <t>结转下年</t>
  </si>
  <si>
    <t>22</t>
  </si>
  <si>
    <t>收 入 总 计</t>
  </si>
  <si>
    <t>支 出 总 计</t>
  </si>
  <si>
    <t>科目名称</t>
  </si>
  <si>
    <t>上年执行数</t>
  </si>
  <si>
    <t>预算数为执行数的%</t>
  </si>
  <si>
    <t>小计</t>
  </si>
  <si>
    <t>103060103</t>
  </si>
  <si>
    <t xml:space="preserve">    烟草企业利润收入</t>
  </si>
  <si>
    <t>103060104</t>
  </si>
  <si>
    <t xml:space="preserve">    石油石化企业利润收入</t>
  </si>
  <si>
    <t>103060105</t>
  </si>
  <si>
    <t xml:space="preserve">    电力企业利润收入</t>
  </si>
  <si>
    <t>103060106</t>
  </si>
  <si>
    <t xml:space="preserve">    电信企业利润收入</t>
  </si>
  <si>
    <t>103060107</t>
  </si>
  <si>
    <t xml:space="preserve">    煤炭企业利润收入</t>
  </si>
  <si>
    <t>103060108</t>
  </si>
  <si>
    <t xml:space="preserve">    有色冶金采掘企业利润收入</t>
  </si>
  <si>
    <t>103060109</t>
  </si>
  <si>
    <t xml:space="preserve">    钢铁企业利润收入</t>
  </si>
  <si>
    <t>103060112</t>
  </si>
  <si>
    <t xml:space="preserve">    化工企业利润收入</t>
  </si>
  <si>
    <t>103060113</t>
  </si>
  <si>
    <t xml:space="preserve">    运输企业利润收入</t>
  </si>
  <si>
    <t>103060114</t>
  </si>
  <si>
    <t xml:space="preserve">    电子企业利润收入</t>
  </si>
  <si>
    <t>103060115</t>
  </si>
  <si>
    <t xml:space="preserve">    机械企业利润收入</t>
  </si>
  <si>
    <t>103060116</t>
  </si>
  <si>
    <t xml:space="preserve">    投资服务企业利润收入</t>
  </si>
  <si>
    <t>103060117</t>
  </si>
  <si>
    <t xml:space="preserve">    纺织轻工企业利润收入</t>
  </si>
  <si>
    <t>103060118</t>
  </si>
  <si>
    <t xml:space="preserve">    贸易企业利润收入</t>
  </si>
  <si>
    <t>103060119</t>
  </si>
  <si>
    <t xml:space="preserve">    建筑施工企业利润收入</t>
  </si>
  <si>
    <t>103060120</t>
  </si>
  <si>
    <t xml:space="preserve">    房地产企业利润收入</t>
  </si>
  <si>
    <t>103060121</t>
  </si>
  <si>
    <t xml:space="preserve">    建材企业利润收入</t>
  </si>
  <si>
    <t>103060122</t>
  </si>
  <si>
    <t xml:space="preserve">    境外企业利润收入</t>
  </si>
  <si>
    <t>103060123</t>
  </si>
  <si>
    <t xml:space="preserve">    对外合作企业利润收入</t>
  </si>
  <si>
    <t>103060124</t>
  </si>
  <si>
    <t xml:space="preserve">    医药企业利润收入</t>
  </si>
  <si>
    <t>103060125</t>
  </si>
  <si>
    <t xml:space="preserve">    农林牧渔企业利润收入</t>
  </si>
  <si>
    <t>103060126</t>
  </si>
  <si>
    <t xml:space="preserve">    邮政企业利润收入</t>
  </si>
  <si>
    <t>23</t>
  </si>
  <si>
    <t>103060127</t>
  </si>
  <si>
    <t xml:space="preserve">    军工企业利润收入</t>
  </si>
  <si>
    <t>24</t>
  </si>
  <si>
    <t>103060128</t>
  </si>
  <si>
    <t xml:space="preserve">    转制科研院所利润收入</t>
  </si>
  <si>
    <t>25</t>
  </si>
  <si>
    <t>103060129</t>
  </si>
  <si>
    <t xml:space="preserve">    地质勘查企业利润收入</t>
  </si>
  <si>
    <t>26</t>
  </si>
  <si>
    <t>103060130</t>
  </si>
  <si>
    <t xml:space="preserve">    卫生体育福利企业利润收入</t>
  </si>
  <si>
    <t>27</t>
  </si>
  <si>
    <t>103060131</t>
  </si>
  <si>
    <t xml:space="preserve">    教育文化广播企业利润收入</t>
  </si>
  <si>
    <t>28</t>
  </si>
  <si>
    <t>103060132</t>
  </si>
  <si>
    <t xml:space="preserve">    科学研究企业利润收入</t>
  </si>
  <si>
    <t>29</t>
  </si>
  <si>
    <t>103060133</t>
  </si>
  <si>
    <t xml:space="preserve">    机关社团所属企业利润收入</t>
  </si>
  <si>
    <t>30</t>
  </si>
  <si>
    <t>103060134</t>
  </si>
  <si>
    <t xml:space="preserve">    金融企业利润收入（国资预算）</t>
  </si>
  <si>
    <t>31</t>
  </si>
  <si>
    <t>103060198</t>
  </si>
  <si>
    <t xml:space="preserve">    其他国有资本经营预算企业利润收入</t>
  </si>
  <si>
    <t>32</t>
  </si>
  <si>
    <t>33</t>
  </si>
  <si>
    <t>103060202</t>
  </si>
  <si>
    <t xml:space="preserve">    国有控股公司股利、股息收入</t>
  </si>
  <si>
    <t>34</t>
  </si>
  <si>
    <t>103060203</t>
  </si>
  <si>
    <t xml:space="preserve">    国有参股公司股利、股息收入</t>
  </si>
  <si>
    <t>35</t>
  </si>
  <si>
    <t>103060204</t>
  </si>
  <si>
    <t xml:space="preserve">    金融企业股利、股息收入（国资预算）</t>
  </si>
  <si>
    <t>36</t>
  </si>
  <si>
    <t>103060298</t>
  </si>
  <si>
    <t xml:space="preserve">    其他国有资本经营预算企业股利、股息收入</t>
  </si>
  <si>
    <t>37</t>
  </si>
  <si>
    <t>38</t>
  </si>
  <si>
    <t>103060301</t>
  </si>
  <si>
    <t xml:space="preserve">    国有股减持收入</t>
  </si>
  <si>
    <t>39</t>
  </si>
  <si>
    <t>103060304</t>
  </si>
  <si>
    <t xml:space="preserve">    国有股权、股份转让收入</t>
  </si>
  <si>
    <t>40</t>
  </si>
  <si>
    <t>103060305</t>
  </si>
  <si>
    <t xml:space="preserve">    国有独资企业产权转让收入</t>
  </si>
  <si>
    <t>41</t>
  </si>
  <si>
    <t>103060307</t>
  </si>
  <si>
    <t xml:space="preserve">    金融企业产权转让收入</t>
  </si>
  <si>
    <t>42</t>
  </si>
  <si>
    <t>103060398</t>
  </si>
  <si>
    <t xml:space="preserve">    其他国有资本经营预算企业产权转让收入</t>
  </si>
  <si>
    <t>43</t>
  </si>
  <si>
    <t>44</t>
  </si>
  <si>
    <t>103060401</t>
  </si>
  <si>
    <t xml:space="preserve">    国有股权、股份清算收入</t>
  </si>
  <si>
    <t>45</t>
  </si>
  <si>
    <t>103060402</t>
  </si>
  <si>
    <t xml:space="preserve">    国有独资企业清算收入</t>
  </si>
  <si>
    <t>46</t>
  </si>
  <si>
    <t>103060498</t>
  </si>
  <si>
    <t xml:space="preserve">    其他国有资本经营预算企业清算收入</t>
  </si>
  <si>
    <t>47</t>
  </si>
  <si>
    <t>1030698</t>
  </si>
  <si>
    <t>48</t>
  </si>
  <si>
    <t>49</t>
  </si>
  <si>
    <t>50</t>
  </si>
  <si>
    <t xml:space="preserve">     其中：国有资本经营预算上级补助收入</t>
  </si>
  <si>
    <t>51</t>
  </si>
  <si>
    <t xml:space="preserve">           国有资本经营预算上解收入</t>
  </si>
  <si>
    <t>52</t>
  </si>
  <si>
    <t>上年结转收入</t>
  </si>
  <si>
    <t>53</t>
  </si>
  <si>
    <t>54</t>
  </si>
  <si>
    <t>2020年国有资本经
营支出预算表</t>
  </si>
  <si>
    <t>资本性支出</t>
  </si>
  <si>
    <t xml:space="preserve">费用性支出 </t>
  </si>
  <si>
    <t>223</t>
  </si>
  <si>
    <t xml:space="preserve">国有资本经营预算支出 </t>
  </si>
  <si>
    <t>22301</t>
  </si>
  <si>
    <t xml:space="preserve">    解决历史遗留问题及改革成本支出</t>
  </si>
  <si>
    <t>2230101</t>
  </si>
  <si>
    <t xml:space="preserve">       厂办大集体改革支出</t>
  </si>
  <si>
    <t>2230102</t>
  </si>
  <si>
    <t xml:space="preserve">       “三供一业”移交补助支出</t>
  </si>
  <si>
    <t>2230103</t>
  </si>
  <si>
    <t xml:space="preserve">       国有企业办职教幼教补助支出</t>
  </si>
  <si>
    <t>2230104</t>
  </si>
  <si>
    <t xml:space="preserve">       国有企业办公共服务机构移交补助支出</t>
  </si>
  <si>
    <t>2230105</t>
  </si>
  <si>
    <t xml:space="preserve">       国有企业退休人员社会化管理补助支出</t>
  </si>
  <si>
    <t>2230106</t>
  </si>
  <si>
    <t xml:space="preserve">       国有企业棚户区改造支出</t>
  </si>
  <si>
    <t>2230107</t>
  </si>
  <si>
    <t xml:space="preserve">       国有企业改革成本支出</t>
  </si>
  <si>
    <t>2230108</t>
  </si>
  <si>
    <t xml:space="preserve">       离休干部医药费补助支出</t>
  </si>
  <si>
    <t>2230199</t>
  </si>
  <si>
    <t xml:space="preserve">       其他解决历史遗留问题及改革成本支出</t>
  </si>
  <si>
    <t>22302</t>
  </si>
  <si>
    <t xml:space="preserve">    国有企业资本金注入</t>
  </si>
  <si>
    <t>2230201</t>
  </si>
  <si>
    <t xml:space="preserve">       国有经济结构调整支出   </t>
  </si>
  <si>
    <t>2230202</t>
  </si>
  <si>
    <t xml:space="preserve">       公益性设施投资支出</t>
  </si>
  <si>
    <t>2230203</t>
  </si>
  <si>
    <t xml:space="preserve">       前瞻性战略性产业发展支出</t>
  </si>
  <si>
    <t>2230204</t>
  </si>
  <si>
    <t xml:space="preserve">       生态环境保护支出</t>
  </si>
  <si>
    <t>2230205</t>
  </si>
  <si>
    <t xml:space="preserve">       支持科技进步支出</t>
  </si>
  <si>
    <t>2230206</t>
  </si>
  <si>
    <t xml:space="preserve">       保障国家经济安全支出</t>
  </si>
  <si>
    <t>2230207</t>
  </si>
  <si>
    <t xml:space="preserve">       对外投资合作支出</t>
  </si>
  <si>
    <t>2230299</t>
  </si>
  <si>
    <t xml:space="preserve">       其他国有企业资本金注入</t>
  </si>
  <si>
    <t>22303</t>
  </si>
  <si>
    <t xml:space="preserve">    国有企业政策性补贴</t>
  </si>
  <si>
    <t>2230301</t>
  </si>
  <si>
    <t xml:space="preserve">       国有企业政策性补贴</t>
  </si>
  <si>
    <t>22304</t>
  </si>
  <si>
    <t xml:space="preserve">    金融国有资本经营预算支出</t>
  </si>
  <si>
    <t>2230401</t>
  </si>
  <si>
    <t xml:space="preserve">       资本性支出</t>
  </si>
  <si>
    <t>2230402</t>
  </si>
  <si>
    <t xml:space="preserve">       改革性支出</t>
  </si>
  <si>
    <t>2230499</t>
  </si>
  <si>
    <t xml:space="preserve">       其他金融国有资本经营预算支出</t>
  </si>
  <si>
    <t>22399</t>
  </si>
  <si>
    <t xml:space="preserve">    其他国有资本经营预算支出</t>
  </si>
  <si>
    <t>2239901</t>
  </si>
  <si>
    <t xml:space="preserve">       其他国有资本经营预算支出</t>
  </si>
  <si>
    <t>调出资金</t>
  </si>
  <si>
    <t>上解支出</t>
  </si>
  <si>
    <t>项   目</t>
  </si>
  <si>
    <t>一、实施范围</t>
  </si>
  <si>
    <t>－</t>
  </si>
  <si>
    <t>预算单位户数</t>
  </si>
  <si>
    <t>国有及国有控、参股企业户数（法人企业）</t>
  </si>
  <si>
    <t xml:space="preserve">    其中：纳入预算实施范围企业户数（法人企业）</t>
  </si>
  <si>
    <t>是否包括金融企业</t>
  </si>
  <si>
    <t>是否包括文化企业</t>
  </si>
  <si>
    <t>是否包括部门所属企业</t>
  </si>
  <si>
    <t>是否包括事业单位出资企业</t>
  </si>
  <si>
    <t>二、主要财务指标</t>
  </si>
  <si>
    <t>（一）国有及国有控、参股企业</t>
  </si>
  <si>
    <t>资产总额合计</t>
  </si>
  <si>
    <t>负债总额合计</t>
  </si>
  <si>
    <t>所有者权益合计</t>
  </si>
  <si>
    <t>利润总额合计</t>
  </si>
  <si>
    <t>净利润合计</t>
  </si>
  <si>
    <t>归属于母公司所有者净利润合计</t>
  </si>
  <si>
    <t>（二）纳入预算实施范围企业</t>
  </si>
  <si>
    <t>三、国有资本收益情况</t>
  </si>
  <si>
    <t>比例类型（单一比例/分类比例）</t>
  </si>
  <si>
    <t>比例数值</t>
  </si>
  <si>
    <t>四、编报情况</t>
  </si>
  <si>
    <t>上报级次（人大/政府）</t>
  </si>
  <si>
    <t>上报起始年</t>
  </si>
  <si>
    <t>市县</t>
  </si>
  <si>
    <t>其中:财政拨款支出</t>
  </si>
  <si>
    <t>因公出国（境）费</t>
  </si>
  <si>
    <t>公务用车购置费</t>
  </si>
  <si>
    <t>公务用车运行费</t>
  </si>
  <si>
    <t>公务接待费</t>
  </si>
  <si>
    <t>襄汾县</t>
  </si>
  <si>
    <t>上解和结算补助不可混报。</t>
  </si>
  <si>
    <t>(市本级填市本级净上解省级支出，不等于全市上解支出，需要扣减各县上解收入)</t>
  </si>
  <si>
    <t>一般公共预算收入</t>
  </si>
  <si>
    <t>返还性收入</t>
  </si>
  <si>
    <t>一般转移支付下的——结算补助收入（上解不列此处）</t>
  </si>
  <si>
    <t xml:space="preserve">
调入资金和动用预算稳定调节基金</t>
  </si>
  <si>
    <t>上解支出（结算补助收入不列此处）</t>
  </si>
  <si>
    <t>自有财力安排债务还本支出</t>
  </si>
  <si>
    <t>体制上解</t>
  </si>
  <si>
    <t>出口退税超基数专项上解</t>
  </si>
  <si>
    <t>专项上解</t>
  </si>
  <si>
    <t>其中：</t>
  </si>
  <si>
    <t>金额</t>
  </si>
  <si>
    <t>明细（文字表述），如项目一X万元；项目二Y万元……</t>
  </si>
  <si>
    <t>调入资金和动用预算稳定调节基金</t>
  </si>
  <si>
    <t>大秦公司基数专项上解</t>
  </si>
  <si>
    <t>援缰资金专项上解</t>
  </si>
  <si>
    <t>跨界断面水质考核生态补偿金专项上解</t>
  </si>
  <si>
    <t>水资源税专项上解</t>
  </si>
  <si>
    <t>六个体制管理型直管县基数上解</t>
  </si>
  <si>
    <t>市级对体制管理型直管县配套基数上解</t>
  </si>
  <si>
    <t>农信社改制化险和普惠金融补贴专项上解</t>
  </si>
  <si>
    <t>债券代理兑付服务费专项上解</t>
  </si>
  <si>
    <t>一般债券发行费专项上解</t>
  </si>
  <si>
    <t>拖欠国际金融组织及外国政府贷款扣款</t>
  </si>
  <si>
    <t>农田水利建设资金专项上解</t>
  </si>
  <si>
    <t>项目一：税务部门经费划转基数844万元；项目二：下达省属企业中小学移交地方补助经费基数29万元；
项目三：提前下达2020年乡镇（公社）老放映员省级补助资金10万元；项目四：提前下达2020年美术馆公共图书馆、文化馆（站）免费开放中央补助资金62万元；项目五：提前下达2020年“三区”人才计划教师专项工作省级补助经费预算4万元;项目六：代扣代收代征税款手续费基数50万元；项目七：其他财力性补助（市级）50万元；项目八：其他结算补助-3310,其中：民兵武器装备结算-3万元；代征代扣代收手续费结算-50万</t>
  </si>
  <si>
    <t>行政区划含义</t>
  </si>
  <si>
    <t>政府性基金收入</t>
  </si>
  <si>
    <t>上解支出
(市本级填净上解支出)</t>
  </si>
  <si>
    <t>2020年一般公共预算安排基本支出分经济类科目表</t>
  </si>
  <si>
    <t>单位：元</t>
  </si>
  <si>
    <t>经济科目名称</t>
  </si>
  <si>
    <t>**</t>
  </si>
  <si>
    <t>工资福利支出</t>
  </si>
  <si>
    <t xml:space="preserve">  基本工资</t>
  </si>
  <si>
    <t xml:space="preserve">    基本工资</t>
  </si>
  <si>
    <t xml:space="preserve">  津贴补贴</t>
  </si>
  <si>
    <t xml:space="preserve">    津贴补贴</t>
  </si>
  <si>
    <t xml:space="preserve">    采暖补贴（津贴补贴）</t>
  </si>
  <si>
    <t xml:space="preserve">  奖金</t>
  </si>
  <si>
    <t xml:space="preserve">    奖金</t>
  </si>
  <si>
    <t xml:space="preserve">  绩效工资</t>
  </si>
  <si>
    <t xml:space="preserve">    绩效工资</t>
  </si>
  <si>
    <t xml:space="preserve">  机关事业单位基本养老保险缴费</t>
  </si>
  <si>
    <t xml:space="preserve">    机关事业单位基本养老保险缴费</t>
  </si>
  <si>
    <t xml:space="preserve">  职业年金缴费</t>
  </si>
  <si>
    <t xml:space="preserve">    职业年金缴费</t>
  </si>
  <si>
    <t xml:space="preserve">  职工基本医疗保险缴费</t>
  </si>
  <si>
    <t xml:space="preserve">    职工基本医疗保险缴费</t>
  </si>
  <si>
    <t xml:space="preserve">  其他社会保障缴费</t>
  </si>
  <si>
    <t xml:space="preserve">    工伤保险</t>
  </si>
  <si>
    <t xml:space="preserve">    补充医疗</t>
  </si>
  <si>
    <t xml:space="preserve">    失业保险</t>
  </si>
  <si>
    <t xml:space="preserve">  住房公积金</t>
  </si>
  <si>
    <t xml:space="preserve">    住房公积金</t>
  </si>
  <si>
    <t>商品和服务支出</t>
  </si>
  <si>
    <t xml:space="preserve">  办公费</t>
  </si>
  <si>
    <t xml:space="preserve">    办公费</t>
  </si>
  <si>
    <t xml:space="preserve">  印刷费</t>
  </si>
  <si>
    <t xml:space="preserve">    印刷费</t>
  </si>
  <si>
    <t xml:space="preserve">  咨询费</t>
  </si>
  <si>
    <t xml:space="preserve">    咨询费</t>
  </si>
  <si>
    <t xml:space="preserve">  手续费</t>
  </si>
  <si>
    <t xml:space="preserve">    手续费</t>
  </si>
  <si>
    <t xml:space="preserve">  水费</t>
  </si>
  <si>
    <t xml:space="preserve">    水费</t>
  </si>
  <si>
    <t xml:space="preserve">  电费</t>
  </si>
  <si>
    <t xml:space="preserve">    电费</t>
  </si>
  <si>
    <t xml:space="preserve">  邮电费</t>
  </si>
  <si>
    <t xml:space="preserve">    邮电费</t>
  </si>
  <si>
    <t xml:space="preserve">  取暖费</t>
  </si>
  <si>
    <t xml:space="preserve">    取暖费</t>
  </si>
  <si>
    <t xml:space="preserve">  物业管理费</t>
  </si>
  <si>
    <t xml:space="preserve">    物业管理费</t>
  </si>
  <si>
    <t xml:space="preserve">  差旅费</t>
  </si>
  <si>
    <t xml:space="preserve">    差旅费</t>
  </si>
  <si>
    <t xml:space="preserve">  维修(护)费</t>
  </si>
  <si>
    <t xml:space="preserve">    维修(护)费</t>
  </si>
  <si>
    <t xml:space="preserve">  租赁费</t>
  </si>
  <si>
    <t xml:space="preserve">    租赁费</t>
  </si>
  <si>
    <t xml:space="preserve">  会议费</t>
  </si>
  <si>
    <t xml:space="preserve">    会议费</t>
  </si>
  <si>
    <t xml:space="preserve">  培训费</t>
  </si>
  <si>
    <t xml:space="preserve">    培训费</t>
  </si>
  <si>
    <t xml:space="preserve">  公务接待费</t>
  </si>
  <si>
    <t xml:space="preserve">    公务接待费</t>
  </si>
  <si>
    <t xml:space="preserve">  专用材料费</t>
  </si>
  <si>
    <t xml:space="preserve">    专用材料费</t>
  </si>
  <si>
    <t xml:space="preserve">  被装购置费</t>
  </si>
  <si>
    <t xml:space="preserve">    被装购置费</t>
  </si>
  <si>
    <t xml:space="preserve">  劳务费</t>
  </si>
  <si>
    <t xml:space="preserve">    劳务费</t>
  </si>
  <si>
    <t xml:space="preserve">  委托业务费</t>
  </si>
  <si>
    <t xml:space="preserve">    委托业务费</t>
  </si>
  <si>
    <t xml:space="preserve">  工会经费</t>
  </si>
  <si>
    <t xml:space="preserve">    工会经费</t>
  </si>
  <si>
    <t xml:space="preserve">  福利费</t>
  </si>
  <si>
    <t xml:space="preserve">    福利费</t>
  </si>
  <si>
    <t xml:space="preserve">  公务用车运行维护费</t>
  </si>
  <si>
    <t xml:space="preserve">    公务用车运行维护费</t>
  </si>
  <si>
    <t xml:space="preserve">  其他交通费用</t>
  </si>
  <si>
    <t xml:space="preserve">    其他交通费用</t>
  </si>
  <si>
    <t xml:space="preserve">    车改补贴</t>
  </si>
  <si>
    <t xml:space="preserve">  其他商品和服务支出</t>
  </si>
  <si>
    <t xml:space="preserve">    其他商品和服务支出</t>
  </si>
  <si>
    <t xml:space="preserve">  离休费</t>
  </si>
  <si>
    <t xml:space="preserve">    离休费</t>
  </si>
  <si>
    <t xml:space="preserve">  退休费</t>
  </si>
  <si>
    <t xml:space="preserve">    退休费</t>
  </si>
  <si>
    <t xml:space="preserve">    采暖补贴（退休）</t>
  </si>
  <si>
    <t xml:space="preserve">  抚恤金</t>
  </si>
  <si>
    <t xml:space="preserve">    遗属补助</t>
  </si>
  <si>
    <t xml:space="preserve">    抚恤金</t>
  </si>
  <si>
    <t xml:space="preserve">  奖励金</t>
  </si>
  <si>
    <t xml:space="preserve">    独生子女补贴</t>
  </si>
  <si>
    <t xml:space="preserve">    奖励金</t>
  </si>
  <si>
    <t xml:space="preserve">  办公设备购置</t>
  </si>
  <si>
    <t xml:space="preserve">    办公设备购置</t>
  </si>
  <si>
    <t xml:space="preserve">  信息网络及软件购置更新</t>
  </si>
  <si>
    <t xml:space="preserve">    信息网络及软件购置更新</t>
  </si>
  <si>
    <t xml:space="preserve">企业职工基本
养老保险基金
</t>
  </si>
  <si>
    <t>城乡居民基本
养老保险基金</t>
  </si>
  <si>
    <t>机关事业单位基本养老保险基金</t>
  </si>
  <si>
    <t>职工基本医疗保险(含生育保险)基金</t>
  </si>
  <si>
    <t>城乡居民基本
医疗保险基金</t>
  </si>
  <si>
    <t>工伤保险基金</t>
  </si>
  <si>
    <t>失业保险基金</t>
  </si>
  <si>
    <t>一、收入</t>
  </si>
  <si>
    <t xml:space="preserve">    其中:1.社会保险费收入</t>
  </si>
  <si>
    <t xml:space="preserve">         2.利息收入</t>
  </si>
  <si>
    <t xml:space="preserve">         3.财政补贴收入</t>
  </si>
  <si>
    <t xml:space="preserve">         4.委托投资收益</t>
  </si>
  <si>
    <t xml:space="preserve">         5.其他收入</t>
  </si>
  <si>
    <t xml:space="preserve">         6.转移收入</t>
  </si>
  <si>
    <t xml:space="preserve">         7.中央调剂资金收入（省级专用）</t>
  </si>
  <si>
    <t xml:space="preserve">         8.中央调剂基金收入（中央专用)</t>
  </si>
  <si>
    <t>二、支出</t>
  </si>
  <si>
    <t xml:space="preserve">    其中:1.社会保险待遇支出</t>
  </si>
  <si>
    <t xml:space="preserve">         2.其他支出</t>
  </si>
  <si>
    <t xml:space="preserve">         3.转移支出</t>
  </si>
  <si>
    <t xml:space="preserve">         4.中央调剂基金支出（中央专用）</t>
  </si>
  <si>
    <t xml:space="preserve">         5.中央调剂资金支出（省级专用）</t>
  </si>
  <si>
    <t>三、本年收支结余</t>
  </si>
  <si>
    <t>四、年末滚存结余</t>
  </si>
  <si>
    <t>第 1 页</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</si>
</sst>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 numFmtId="180" formatCode="#,##0.00_ ;\-#,##0.00;;"/>
    <numFmt numFmtId="181" formatCode="#\ ?/?"/>
    <numFmt numFmtId="182" formatCode="#,##0_ "/>
    <numFmt numFmtId="183" formatCode="#,##0.00_ "/>
    <numFmt numFmtId="184" formatCode="0_ "/>
    <numFmt numFmtId="185" formatCode="#,##0.0_ "/>
  </numFmts>
  <fonts count="68">
    <font>
      <sz val="10"/>
      <name val="Arial"/>
      <family val="2"/>
    </font>
    <font>
      <sz val="11"/>
      <name val="宋体"/>
      <family val="0"/>
    </font>
    <font>
      <sz val="11"/>
      <color indexed="8"/>
      <name val="宋体"/>
      <family val="0"/>
    </font>
    <font>
      <sz val="12"/>
      <name val="宋体"/>
      <family val="0"/>
    </font>
    <font>
      <sz val="27"/>
      <color indexed="8"/>
      <name val="宋体"/>
      <family val="0"/>
    </font>
    <font>
      <sz val="12"/>
      <color indexed="8"/>
      <name val="宋体"/>
      <family val="0"/>
    </font>
    <font>
      <sz val="12"/>
      <color indexed="8"/>
      <name val="Arial Narrow"/>
      <family val="0"/>
    </font>
    <font>
      <sz val="9"/>
      <name val="宋体"/>
      <family val="0"/>
    </font>
    <font>
      <b/>
      <sz val="16"/>
      <name val="宋体"/>
      <family val="0"/>
    </font>
    <font>
      <sz val="10"/>
      <name val="宋体"/>
      <family val="0"/>
    </font>
    <font>
      <sz val="26"/>
      <color indexed="8"/>
      <name val="宋体"/>
      <family val="0"/>
    </font>
    <font>
      <sz val="9"/>
      <color indexed="8"/>
      <name val="宋体"/>
      <family val="0"/>
    </font>
    <font>
      <sz val="9"/>
      <color indexed="10"/>
      <name val="宋体"/>
      <family val="0"/>
    </font>
    <font>
      <sz val="10"/>
      <color indexed="8"/>
      <name val="宋体"/>
      <family val="0"/>
    </font>
    <font>
      <b/>
      <sz val="11"/>
      <color indexed="8"/>
      <name val="宋体"/>
      <family val="0"/>
    </font>
    <font>
      <sz val="10"/>
      <color indexed="8"/>
      <name val="@Fixedsys"/>
      <family val="2"/>
    </font>
    <font>
      <sz val="26"/>
      <name val="Arial"/>
      <family val="2"/>
    </font>
    <font>
      <sz val="11"/>
      <color indexed="8"/>
      <name val="@Fixedsys"/>
      <family val="2"/>
    </font>
    <font>
      <b/>
      <sz val="11"/>
      <color indexed="8"/>
      <name val="@Fixedsys"/>
      <family val="2"/>
    </font>
    <font>
      <sz val="14"/>
      <name val="宋体"/>
      <family val="0"/>
    </font>
    <font>
      <sz val="14"/>
      <name val="Arial"/>
      <family val="2"/>
    </font>
    <font>
      <sz val="14"/>
      <color indexed="8"/>
      <name val="宋体"/>
      <family val="0"/>
    </font>
    <font>
      <sz val="26"/>
      <name val="宋体"/>
      <family val="0"/>
    </font>
    <font>
      <sz val="11"/>
      <color indexed="10"/>
      <name val="宋体"/>
      <family val="0"/>
    </font>
    <font>
      <b/>
      <sz val="10"/>
      <color indexed="8"/>
      <name val="@Fixedsys"/>
      <family val="2"/>
    </font>
    <font>
      <u val="single"/>
      <sz val="20"/>
      <color indexed="12"/>
      <name val="宋体"/>
      <family val="0"/>
    </font>
    <font>
      <sz val="18"/>
      <name val="黑体"/>
      <family val="0"/>
    </font>
    <font>
      <sz val="16"/>
      <name val="楷体_GB2312"/>
      <family val="0"/>
    </font>
    <font>
      <sz val="48"/>
      <name val="黑体"/>
      <family val="0"/>
    </font>
    <font>
      <sz val="22"/>
      <name val="楷体_GB2312"/>
      <family val="0"/>
    </font>
    <font>
      <sz val="11"/>
      <color indexed="53"/>
      <name val="宋体"/>
      <family val="0"/>
    </font>
    <font>
      <sz val="11"/>
      <color indexed="9"/>
      <name val="宋体"/>
      <family val="0"/>
    </font>
    <font>
      <b/>
      <sz val="13"/>
      <color indexed="54"/>
      <name val="宋体"/>
      <family val="0"/>
    </font>
    <font>
      <u val="single"/>
      <sz val="11"/>
      <color indexed="12"/>
      <name val="宋体"/>
      <family val="0"/>
    </font>
    <font>
      <b/>
      <sz val="11"/>
      <color indexed="54"/>
      <name val="宋体"/>
      <family val="0"/>
    </font>
    <font>
      <b/>
      <sz val="11"/>
      <color indexed="63"/>
      <name val="宋体"/>
      <family val="0"/>
    </font>
    <font>
      <b/>
      <sz val="15"/>
      <color indexed="54"/>
      <name val="宋体"/>
      <family val="0"/>
    </font>
    <font>
      <i/>
      <sz val="11"/>
      <color indexed="23"/>
      <name val="宋体"/>
      <family val="0"/>
    </font>
    <font>
      <sz val="11"/>
      <color indexed="16"/>
      <name val="宋体"/>
      <family val="0"/>
    </font>
    <font>
      <u val="single"/>
      <sz val="11"/>
      <color indexed="20"/>
      <name val="宋体"/>
      <family val="0"/>
    </font>
    <font>
      <sz val="11"/>
      <color indexed="19"/>
      <name val="宋体"/>
      <family val="0"/>
    </font>
    <font>
      <sz val="11"/>
      <color indexed="63"/>
      <name val="宋体"/>
      <family val="0"/>
    </font>
    <font>
      <b/>
      <sz val="11"/>
      <color indexed="53"/>
      <name val="宋体"/>
      <family val="0"/>
    </font>
    <font>
      <b/>
      <sz val="18"/>
      <color indexed="54"/>
      <name val="宋体"/>
      <family val="0"/>
    </font>
    <font>
      <sz val="11"/>
      <color indexed="17"/>
      <name val="宋体"/>
      <family val="0"/>
    </font>
    <font>
      <sz val="11"/>
      <color indexed="62"/>
      <name val="宋体"/>
      <family val="0"/>
    </font>
    <font>
      <b/>
      <sz val="11"/>
      <color indexed="9"/>
      <name val="宋体"/>
      <family val="0"/>
    </font>
    <font>
      <sz val="11"/>
      <color theme="1"/>
      <name val="Calibri"/>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sz val="11"/>
      <color indexed="63"/>
      <name val="Calibri"/>
      <family val="0"/>
    </font>
    <font>
      <u val="single"/>
      <sz val="11"/>
      <color rgb="FF0000FF"/>
      <name val="Calibri"/>
      <family val="0"/>
    </font>
    <font>
      <b/>
      <sz val="13"/>
      <color theme="3"/>
      <name val="Calibri"/>
      <family val="0"/>
    </font>
    <font>
      <sz val="11"/>
      <color rgb="FFFA7D00"/>
      <name val="Calibri"/>
      <family val="0"/>
    </font>
    <font>
      <u val="single"/>
      <sz val="20"/>
      <color rgb="FF0000FF"/>
      <name val="Calibri"/>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right/>
      <top/>
      <bottom style="thin">
        <color indexed="8"/>
      </bottom>
    </border>
    <border>
      <left/>
      <right/>
      <top/>
      <bottom style="thin"/>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top style="thin"/>
      <bottom style="thin"/>
    </border>
    <border>
      <left style="thin">
        <color indexed="8"/>
      </left>
      <right style="thin">
        <color indexed="8"/>
      </right>
      <top/>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style="thin">
        <color indexed="8"/>
      </bottom>
    </border>
    <border>
      <left style="thin"/>
      <right style="thin"/>
      <top style="thin"/>
      <bottom>
        <color indexed="63"/>
      </bottom>
    </border>
    <border>
      <left>
        <color indexed="63"/>
      </left>
      <right>
        <color indexed="63"/>
      </right>
      <top style="thin"/>
      <bottom style="thin"/>
    </border>
    <border>
      <left>
        <color indexed="23"/>
      </left>
      <right>
        <color indexed="23"/>
      </right>
      <top>
        <color indexed="23"/>
      </top>
      <bottom style="thin">
        <color indexed="23"/>
      </bottom>
    </border>
    <border>
      <left style="thin">
        <color indexed="8"/>
      </left>
      <right style="thin">
        <color indexed="8"/>
      </right>
      <top style="thin">
        <color indexed="23"/>
      </top>
      <bottom style="thin">
        <color indexed="8"/>
      </bottom>
    </border>
    <border>
      <left>
        <color indexed="63"/>
      </left>
      <right>
        <color indexed="63"/>
      </right>
      <top>
        <color indexed="63"/>
      </top>
      <bottom style="thin">
        <color indexed="23"/>
      </bottom>
    </border>
    <border>
      <left>
        <color indexed="63"/>
      </left>
      <right>
        <color indexed="63"/>
      </right>
      <top>
        <color indexed="63"/>
      </top>
      <bottom style="thin">
        <color indexed="8"/>
      </bottom>
    </border>
    <border>
      <left>
        <color indexed="23"/>
      </left>
      <right>
        <color indexed="23"/>
      </right>
      <top>
        <color indexed="8"/>
      </top>
      <bottom style="thin">
        <color indexed="23"/>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0" borderId="0">
      <alignment/>
      <protection/>
    </xf>
    <xf numFmtId="0" fontId="48" fillId="2" borderId="0" applyNumberFormat="0" applyBorder="0" applyAlignment="0" applyProtection="0"/>
    <xf numFmtId="0" fontId="47" fillId="3" borderId="0" applyNumberFormat="0" applyBorder="0" applyAlignment="0" applyProtection="0"/>
    <xf numFmtId="0" fontId="48" fillId="4" borderId="0" applyNumberFormat="0" applyBorder="0" applyAlignment="0" applyProtection="0"/>
    <xf numFmtId="0" fontId="49" fillId="5" borderId="1" applyNumberFormat="0" applyAlignment="0" applyProtection="0"/>
    <xf numFmtId="0" fontId="47" fillId="6" borderId="0" applyNumberFormat="0" applyBorder="0" applyAlignment="0" applyProtection="0"/>
    <xf numFmtId="0" fontId="47" fillId="7" borderId="0" applyNumberFormat="0" applyBorder="0" applyAlignment="0" applyProtection="0"/>
    <xf numFmtId="179" fontId="0" fillId="0" borderId="0" applyFont="0" applyFill="0" applyBorder="0" applyAlignment="0" applyProtection="0"/>
    <xf numFmtId="0" fontId="48" fillId="8" borderId="0" applyNumberFormat="0" applyBorder="0" applyAlignment="0" applyProtection="0"/>
    <xf numFmtId="9" fontId="0" fillId="0" borderId="0" applyFont="0" applyFill="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50" fillId="14" borderId="1" applyNumberFormat="0" applyAlignment="0" applyProtection="0"/>
    <xf numFmtId="0" fontId="48" fillId="15" borderId="0" applyNumberFormat="0" applyBorder="0" applyAlignment="0" applyProtection="0"/>
    <xf numFmtId="0" fontId="51" fillId="16" borderId="0" applyNumberFormat="0" applyBorder="0" applyAlignment="0" applyProtection="0"/>
    <xf numFmtId="0" fontId="47" fillId="17" borderId="0" applyNumberFormat="0" applyBorder="0" applyAlignment="0" applyProtection="0"/>
    <xf numFmtId="0" fontId="52" fillId="18" borderId="0" applyNumberFormat="0" applyBorder="0" applyAlignment="0" applyProtection="0"/>
    <xf numFmtId="0" fontId="47" fillId="19" borderId="0" applyNumberFormat="0" applyBorder="0" applyAlignment="0" applyProtection="0"/>
    <xf numFmtId="0" fontId="53" fillId="0" borderId="2" applyNumberFormat="0" applyFill="0" applyAlignment="0" applyProtection="0"/>
    <xf numFmtId="0" fontId="54" fillId="20" borderId="0" applyNumberFormat="0" applyBorder="0" applyAlignment="0" applyProtection="0"/>
    <xf numFmtId="0" fontId="55" fillId="21" borderId="3" applyNumberFormat="0" applyAlignment="0" applyProtection="0"/>
    <xf numFmtId="0" fontId="56" fillId="14" borderId="4" applyNumberFormat="0" applyAlignment="0" applyProtection="0"/>
    <xf numFmtId="0" fontId="57" fillId="0" borderId="5" applyNumberFormat="0" applyFill="0" applyAlignment="0" applyProtection="0"/>
    <xf numFmtId="0" fontId="58" fillId="0" borderId="0" applyNumberFormat="0" applyFill="0" applyBorder="0" applyAlignment="0" applyProtection="0"/>
    <xf numFmtId="0" fontId="47" fillId="22" borderId="0" applyNumberFormat="0" applyBorder="0" applyAlignment="0" applyProtection="0"/>
    <xf numFmtId="0" fontId="59" fillId="0" borderId="0" applyNumberFormat="0" applyFill="0" applyBorder="0" applyAlignment="0" applyProtection="0"/>
    <xf numFmtId="178" fontId="0" fillId="0" borderId="0" applyFont="0" applyFill="0" applyBorder="0" applyAlignment="0" applyProtection="0"/>
    <xf numFmtId="0" fontId="47" fillId="23" borderId="0" applyNumberFormat="0" applyBorder="0" applyAlignment="0" applyProtection="0"/>
    <xf numFmtId="177"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47" fillId="24" borderId="0" applyNumberFormat="0" applyBorder="0" applyAlignment="0" applyProtection="0"/>
    <xf numFmtId="0" fontId="62" fillId="0" borderId="0" applyNumberFormat="0" applyFill="0" applyBorder="0" applyAlignment="0" applyProtection="0"/>
    <xf numFmtId="0" fontId="48" fillId="25" borderId="0" applyNumberFormat="0" applyBorder="0" applyAlignment="0" applyProtection="0"/>
    <xf numFmtId="0" fontId="63" fillId="26" borderId="6" applyNumberFormat="0" applyFont="0" applyAlignment="0" applyProtection="0"/>
    <xf numFmtId="0" fontId="47" fillId="27" borderId="0" applyNumberFormat="0" applyBorder="0" applyAlignment="0" applyProtection="0"/>
    <xf numFmtId="0" fontId="48" fillId="28" borderId="0" applyNumberFormat="0" applyBorder="0" applyAlignment="0" applyProtection="0"/>
    <xf numFmtId="0" fontId="47" fillId="29" borderId="0" applyNumberFormat="0" applyBorder="0" applyAlignment="0" applyProtection="0"/>
    <xf numFmtId="0" fontId="64" fillId="0" borderId="0" applyNumberFormat="0" applyFill="0" applyBorder="0" applyAlignment="0" applyProtection="0"/>
    <xf numFmtId="176" fontId="0" fillId="0" borderId="0" applyFont="0" applyFill="0" applyBorder="0" applyAlignment="0" applyProtection="0"/>
    <xf numFmtId="0" fontId="65" fillId="0" borderId="5" applyNumberFormat="0" applyFill="0" applyAlignment="0" applyProtection="0"/>
    <xf numFmtId="0" fontId="47" fillId="30" borderId="0" applyNumberFormat="0" applyBorder="0" applyAlignment="0" applyProtection="0"/>
    <xf numFmtId="0" fontId="59" fillId="0" borderId="7" applyNumberFormat="0" applyFill="0" applyAlignment="0" applyProtection="0"/>
    <xf numFmtId="0" fontId="48" fillId="31" borderId="0" applyNumberFormat="0" applyBorder="0" applyAlignment="0" applyProtection="0"/>
    <xf numFmtId="0" fontId="47" fillId="32" borderId="0" applyNumberFormat="0" applyBorder="0" applyAlignment="0" applyProtection="0"/>
    <xf numFmtId="0" fontId="66" fillId="0" borderId="8" applyNumberFormat="0" applyFill="0" applyAlignment="0" applyProtection="0"/>
  </cellStyleXfs>
  <cellXfs count="118">
    <xf numFmtId="0" fontId="0" fillId="0" borderId="0" xfId="0" applyAlignment="1">
      <alignment/>
    </xf>
    <xf numFmtId="0" fontId="47" fillId="0" borderId="0" xfId="15" applyFill="1">
      <alignment/>
      <protection/>
    </xf>
    <xf numFmtId="0" fontId="3" fillId="0" borderId="0" xfId="15" applyFont="1" applyFill="1">
      <alignment/>
      <protection/>
    </xf>
    <xf numFmtId="0" fontId="4" fillId="0" borderId="0" xfId="15" applyFont="1" applyFill="1" applyAlignment="1">
      <alignment horizontal="center" vertical="center"/>
      <protection/>
    </xf>
    <xf numFmtId="0" fontId="3" fillId="0" borderId="0" xfId="15" applyFont="1" applyFill="1">
      <alignment/>
      <protection/>
    </xf>
    <xf numFmtId="0" fontId="5" fillId="0" borderId="9" xfId="15" applyFont="1" applyFill="1" applyBorder="1" applyAlignment="1">
      <alignment vertical="center"/>
      <protection/>
    </xf>
    <xf numFmtId="0" fontId="6" fillId="0" borderId="9" xfId="15" applyFont="1" applyFill="1" applyBorder="1" applyAlignment="1">
      <alignment vertical="center"/>
      <protection/>
    </xf>
    <xf numFmtId="0" fontId="6" fillId="0" borderId="10" xfId="15" applyFont="1" applyFill="1" applyBorder="1" applyAlignment="1">
      <alignment vertical="center"/>
      <protection/>
    </xf>
    <xf numFmtId="0" fontId="3" fillId="0" borderId="10" xfId="15" applyFont="1" applyFill="1" applyBorder="1">
      <alignment/>
      <protection/>
    </xf>
    <xf numFmtId="0" fontId="5" fillId="0" borderId="11" xfId="15" applyFont="1" applyFill="1" applyBorder="1" applyAlignment="1">
      <alignment horizontal="center" vertical="center"/>
      <protection/>
    </xf>
    <xf numFmtId="0" fontId="5" fillId="0" borderId="12" xfId="15" applyFont="1" applyFill="1" applyBorder="1" applyAlignment="1">
      <alignment horizontal="center" vertical="center" wrapText="1"/>
      <protection/>
    </xf>
    <xf numFmtId="0" fontId="5" fillId="0" borderId="13" xfId="15" applyFont="1" applyFill="1" applyBorder="1" applyAlignment="1">
      <alignment horizontal="center" vertical="center" wrapText="1"/>
      <protection/>
    </xf>
    <xf numFmtId="0" fontId="5" fillId="0" borderId="14" xfId="15" applyFont="1" applyFill="1" applyBorder="1" applyAlignment="1">
      <alignment horizontal="left" vertical="center"/>
      <protection/>
    </xf>
    <xf numFmtId="180" fontId="5" fillId="0" borderId="11" xfId="15" applyNumberFormat="1" applyFont="1" applyFill="1" applyBorder="1" applyAlignment="1">
      <alignment horizontal="right" vertical="center"/>
      <protection/>
    </xf>
    <xf numFmtId="180" fontId="5" fillId="0" borderId="15" xfId="15" applyNumberFormat="1" applyFont="1" applyFill="1" applyBorder="1" applyAlignment="1">
      <alignment horizontal="right" vertical="center"/>
      <protection/>
    </xf>
    <xf numFmtId="0" fontId="5" fillId="0" borderId="11" xfId="15" applyFont="1" applyFill="1" applyBorder="1" applyAlignment="1">
      <alignment horizontal="left" vertical="center"/>
      <protection/>
    </xf>
    <xf numFmtId="0" fontId="5" fillId="0" borderId="11" xfId="15" applyFont="1" applyFill="1" applyBorder="1" applyAlignment="1">
      <alignment vertical="center"/>
      <protection/>
    </xf>
    <xf numFmtId="0" fontId="5" fillId="0" borderId="0" xfId="15" applyFont="1" applyFill="1" applyAlignment="1">
      <alignment vertical="center"/>
      <protection/>
    </xf>
    <xf numFmtId="0" fontId="5" fillId="0" borderId="16" xfId="15" applyFont="1" applyFill="1" applyBorder="1" applyAlignment="1">
      <alignment horizontal="center" vertical="center" wrapText="1"/>
      <protection/>
    </xf>
    <xf numFmtId="0" fontId="5" fillId="0" borderId="11" xfId="15" applyFont="1" applyFill="1" applyBorder="1" applyAlignment="1">
      <alignment horizontal="center" vertical="center" wrapText="1"/>
      <protection/>
    </xf>
    <xf numFmtId="0" fontId="5" fillId="0" borderId="9" xfId="15" applyFont="1" applyFill="1" applyBorder="1" applyAlignment="1">
      <alignment horizontal="right" vertical="center"/>
      <protection/>
    </xf>
    <xf numFmtId="180" fontId="5" fillId="0" borderId="12" xfId="15" applyNumberFormat="1" applyFont="1" applyFill="1" applyBorder="1" applyAlignment="1">
      <alignment horizontal="right" vertical="center"/>
      <protection/>
    </xf>
    <xf numFmtId="0" fontId="5" fillId="0" borderId="0" xfId="15" applyFont="1" applyFill="1" applyAlignment="1">
      <alignment horizontal="right" vertical="center"/>
      <protection/>
    </xf>
    <xf numFmtId="0" fontId="7" fillId="0" borderId="0" xfId="0" applyFont="1" applyFill="1" applyAlignment="1">
      <alignment vertical="center"/>
    </xf>
    <xf numFmtId="0" fontId="8" fillId="0" borderId="0" xfId="0" applyNumberFormat="1" applyFont="1" applyFill="1" applyAlignment="1" applyProtection="1">
      <alignment horizontal="centerContinuous" vertical="center"/>
      <protection/>
    </xf>
    <xf numFmtId="0" fontId="8" fillId="0" borderId="0" xfId="0" applyFont="1" applyFill="1" applyAlignment="1">
      <alignment horizontal="centerContinuous" vertical="center"/>
    </xf>
    <xf numFmtId="0" fontId="9" fillId="0" borderId="0" xfId="0" applyFont="1" applyFill="1" applyAlignment="1">
      <alignment vertical="center"/>
    </xf>
    <xf numFmtId="0" fontId="9" fillId="0" borderId="0" xfId="0" applyFont="1" applyFill="1" applyAlignment="1">
      <alignment horizontal="right" vertical="center"/>
    </xf>
    <xf numFmtId="0" fontId="9" fillId="0" borderId="13" xfId="0" applyFont="1" applyFill="1" applyBorder="1" applyAlignment="1">
      <alignment horizontal="center" vertical="center"/>
    </xf>
    <xf numFmtId="0" fontId="9" fillId="0" borderId="17" xfId="0" applyFont="1" applyFill="1" applyBorder="1" applyAlignment="1">
      <alignment horizontal="center" vertical="center"/>
    </xf>
    <xf numFmtId="181" fontId="9" fillId="0" borderId="13" xfId="0" applyNumberFormat="1" applyFont="1" applyFill="1" applyBorder="1" applyAlignment="1" applyProtection="1">
      <alignment horizontal="left" vertical="center" wrapText="1"/>
      <protection/>
    </xf>
    <xf numFmtId="4" fontId="9" fillId="0" borderId="18" xfId="0" applyNumberFormat="1" applyFont="1" applyFill="1" applyBorder="1" applyAlignment="1" applyProtection="1">
      <alignment horizontal="right" vertical="center"/>
      <protection/>
    </xf>
    <xf numFmtId="49" fontId="9" fillId="0" borderId="13" xfId="0" applyNumberFormat="1" applyFont="1" applyFill="1" applyBorder="1" applyAlignment="1" applyProtection="1">
      <alignment horizontal="right" vertical="center"/>
      <protection/>
    </xf>
    <xf numFmtId="181" fontId="7" fillId="0" borderId="0" xfId="0" applyNumberFormat="1" applyFont="1" applyFill="1" applyAlignment="1" applyProtection="1">
      <alignment vertical="center"/>
      <protection/>
    </xf>
    <xf numFmtId="0" fontId="0" fillId="0" borderId="0" xfId="0" applyFill="1" applyAlignment="1">
      <alignment/>
    </xf>
    <xf numFmtId="0" fontId="10" fillId="0" borderId="0" xfId="0" applyFont="1" applyFill="1" applyAlignment="1">
      <alignment horizontal="center" vertical="center" wrapText="1"/>
    </xf>
    <xf numFmtId="0" fontId="5" fillId="0" borderId="19" xfId="0" applyFont="1" applyFill="1" applyBorder="1" applyAlignment="1">
      <alignment horizontal="center" vertical="center" wrapText="1"/>
    </xf>
    <xf numFmtId="0" fontId="11" fillId="0" borderId="19" xfId="0" applyFont="1" applyFill="1" applyBorder="1" applyAlignment="1">
      <alignment vertical="center"/>
    </xf>
    <xf numFmtId="0" fontId="11" fillId="0" borderId="20" xfId="0" applyFont="1" applyFill="1" applyBorder="1" applyAlignment="1">
      <alignment horizontal="center" vertical="center" wrapText="1"/>
    </xf>
    <xf numFmtId="49" fontId="11" fillId="0" borderId="11" xfId="0" applyNumberFormat="1" applyFont="1" applyFill="1" applyBorder="1" applyAlignment="1">
      <alignment horizontal="right" vertical="center"/>
    </xf>
    <xf numFmtId="182" fontId="11" fillId="0" borderId="11" xfId="0" applyNumberFormat="1" applyFont="1" applyFill="1" applyBorder="1" applyAlignment="1">
      <alignment horizontal="right" vertical="center"/>
    </xf>
    <xf numFmtId="0" fontId="11" fillId="0" borderId="0" xfId="0" applyFont="1" applyFill="1" applyBorder="1" applyAlignment="1">
      <alignment vertical="center"/>
    </xf>
    <xf numFmtId="0" fontId="11" fillId="0" borderId="20" xfId="0" applyFont="1" applyFill="1" applyBorder="1" applyAlignment="1">
      <alignment vertical="center"/>
    </xf>
    <xf numFmtId="0" fontId="11" fillId="0" borderId="11" xfId="0" applyFont="1" applyFill="1" applyBorder="1" applyAlignment="1">
      <alignment vertical="center"/>
    </xf>
    <xf numFmtId="0" fontId="2" fillId="0" borderId="11" xfId="0" applyFont="1" applyFill="1" applyBorder="1" applyAlignment="1">
      <alignment horizontal="center" vertical="center" wrapText="1"/>
    </xf>
    <xf numFmtId="49" fontId="2" fillId="0" borderId="11" xfId="0" applyNumberFormat="1" applyFont="1" applyFill="1" applyBorder="1" applyAlignment="1">
      <alignment horizontal="left" vertical="center" wrapText="1"/>
    </xf>
    <xf numFmtId="182" fontId="2" fillId="0" borderId="11" xfId="0" applyNumberFormat="1" applyFont="1" applyFill="1" applyBorder="1" applyAlignment="1">
      <alignment horizontal="right" vertical="center" wrapText="1"/>
    </xf>
    <xf numFmtId="0" fontId="10" fillId="0" borderId="0" xfId="0" applyFont="1" applyFill="1" applyBorder="1" applyAlignment="1">
      <alignment horizontal="center" vertical="center" wrapText="1"/>
    </xf>
    <xf numFmtId="49" fontId="2" fillId="0" borderId="11" xfId="0" applyNumberFormat="1" applyFont="1" applyFill="1" applyBorder="1" applyAlignment="1">
      <alignment horizontal="right" vertical="center" wrapText="1"/>
    </xf>
    <xf numFmtId="0" fontId="12" fillId="0" borderId="20" xfId="0" applyFont="1" applyFill="1" applyBorder="1" applyAlignment="1">
      <alignment vertical="center"/>
    </xf>
    <xf numFmtId="0" fontId="13"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20" xfId="0" applyFont="1" applyFill="1" applyBorder="1" applyAlignment="1">
      <alignment horizontal="center" vertical="center"/>
    </xf>
    <xf numFmtId="0" fontId="2" fillId="0" borderId="11" xfId="0" applyFont="1" applyFill="1" applyBorder="1" applyAlignment="1">
      <alignment horizontal="center" vertical="center"/>
    </xf>
    <xf numFmtId="49" fontId="2" fillId="0" borderId="11" xfId="0" applyNumberFormat="1" applyFont="1" applyFill="1" applyBorder="1" applyAlignment="1">
      <alignment horizontal="left" vertical="center"/>
    </xf>
    <xf numFmtId="182" fontId="2" fillId="0" borderId="11" xfId="0" applyNumberFormat="1" applyFont="1" applyFill="1" applyBorder="1" applyAlignment="1">
      <alignment horizontal="right" vertical="center"/>
    </xf>
    <xf numFmtId="0" fontId="14" fillId="0" borderId="11" xfId="0" applyFont="1" applyFill="1" applyBorder="1" applyAlignment="1">
      <alignment horizontal="left" vertical="center"/>
    </xf>
    <xf numFmtId="0" fontId="13" fillId="0" borderId="11" xfId="0" applyFont="1" applyFill="1" applyBorder="1" applyAlignment="1">
      <alignment horizontal="left" vertical="center"/>
    </xf>
    <xf numFmtId="0" fontId="2" fillId="0" borderId="11" xfId="0" applyFont="1" applyFill="1" applyBorder="1" applyAlignment="1">
      <alignment horizontal="left" vertical="center"/>
    </xf>
    <xf numFmtId="49" fontId="2" fillId="0" borderId="11" xfId="0" applyNumberFormat="1" applyFont="1" applyFill="1" applyBorder="1" applyAlignment="1">
      <alignment horizontal="right" vertical="center"/>
    </xf>
    <xf numFmtId="183" fontId="2" fillId="0" borderId="11" xfId="0" applyNumberFormat="1" applyFont="1" applyFill="1" applyBorder="1" applyAlignment="1">
      <alignment horizontal="right" vertical="center"/>
    </xf>
    <xf numFmtId="0" fontId="2" fillId="0" borderId="20" xfId="0" applyFont="1" applyFill="1" applyBorder="1" applyAlignment="1">
      <alignment horizontal="center" vertical="center" wrapText="1"/>
    </xf>
    <xf numFmtId="0" fontId="14" fillId="0" borderId="11" xfId="0" applyFont="1" applyFill="1" applyBorder="1" applyAlignment="1">
      <alignment horizontal="justify" vertical="center"/>
    </xf>
    <xf numFmtId="184" fontId="2" fillId="0" borderId="11" xfId="0" applyNumberFormat="1" applyFont="1" applyFill="1" applyBorder="1" applyAlignment="1">
      <alignment horizontal="right" vertical="center"/>
    </xf>
    <xf numFmtId="0" fontId="2" fillId="0" borderId="20" xfId="0" applyFont="1" applyFill="1" applyBorder="1" applyAlignment="1">
      <alignment horizontal="left" vertical="center"/>
    </xf>
    <xf numFmtId="0" fontId="14" fillId="0" borderId="20" xfId="0" applyFont="1" applyFill="1" applyBorder="1" applyAlignment="1">
      <alignment horizontal="center" vertical="center"/>
    </xf>
    <xf numFmtId="0" fontId="2" fillId="0" borderId="11" xfId="0" applyFont="1" applyFill="1" applyBorder="1" applyAlignment="1">
      <alignment horizontal="right" vertical="center"/>
    </xf>
    <xf numFmtId="0" fontId="11" fillId="0" borderId="11" xfId="0" applyFont="1" applyFill="1" applyBorder="1" applyAlignment="1">
      <alignment horizontal="left" vertical="center"/>
    </xf>
    <xf numFmtId="0" fontId="15" fillId="0" borderId="11" xfId="0" applyFont="1" applyFill="1" applyBorder="1" applyAlignment="1">
      <alignment horizontal="left" vertical="center"/>
    </xf>
    <xf numFmtId="0" fontId="15" fillId="0" borderId="11" xfId="0" applyFont="1" applyFill="1" applyBorder="1" applyAlignment="1">
      <alignment horizontal="center" vertical="center"/>
    </xf>
    <xf numFmtId="0" fontId="15" fillId="0" borderId="11" xfId="0" applyFont="1" applyFill="1" applyBorder="1" applyAlignment="1">
      <alignment horizontal="right" vertical="center"/>
    </xf>
    <xf numFmtId="185" fontId="2" fillId="0" borderId="11" xfId="0" applyNumberFormat="1" applyFont="1" applyFill="1" applyBorder="1" applyAlignment="1">
      <alignment horizontal="right" vertical="center"/>
    </xf>
    <xf numFmtId="0" fontId="16" fillId="0" borderId="0" xfId="0" applyFont="1" applyFill="1" applyAlignment="1">
      <alignment horizontal="center" vertical="center"/>
    </xf>
    <xf numFmtId="0" fontId="16" fillId="0" borderId="0" xfId="0" applyFont="1" applyFill="1" applyAlignment="1">
      <alignment horizontal="center" vertical="center"/>
    </xf>
    <xf numFmtId="0" fontId="14" fillId="0" borderId="20" xfId="0" applyFont="1" applyFill="1" applyBorder="1" applyAlignment="1">
      <alignment horizontal="center" vertical="center" wrapText="1"/>
    </xf>
    <xf numFmtId="0" fontId="17" fillId="0" borderId="11" xfId="0" applyFont="1" applyFill="1" applyBorder="1" applyAlignment="1">
      <alignment horizontal="left" vertical="center"/>
    </xf>
    <xf numFmtId="0" fontId="18" fillId="0" borderId="11" xfId="0" applyFont="1" applyFill="1" applyBorder="1" applyAlignment="1">
      <alignment horizontal="left"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2" fillId="0" borderId="0" xfId="0" applyFont="1" applyFill="1" applyAlignment="1">
      <alignment horizontal="center" vertical="center"/>
    </xf>
    <xf numFmtId="0" fontId="22" fillId="0" borderId="0" xfId="0" applyFont="1" applyFill="1" applyAlignment="1">
      <alignment horizontal="center" vertical="center"/>
    </xf>
    <xf numFmtId="0" fontId="5" fillId="0" borderId="23"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1" fillId="0" borderId="23" xfId="0" applyFont="1" applyFill="1" applyBorder="1" applyAlignment="1">
      <alignment vertical="center"/>
    </xf>
    <xf numFmtId="182" fontId="13" fillId="0" borderId="11" xfId="0" applyNumberFormat="1" applyFont="1" applyFill="1" applyBorder="1" applyAlignment="1">
      <alignment horizontal="right" vertical="center"/>
    </xf>
    <xf numFmtId="0" fontId="23" fillId="0" borderId="11" xfId="0" applyFont="1" applyFill="1" applyBorder="1" applyAlignment="1">
      <alignment horizontal="left" vertical="center"/>
    </xf>
    <xf numFmtId="184" fontId="13" fillId="0" borderId="11" xfId="0" applyNumberFormat="1" applyFont="1" applyFill="1" applyBorder="1" applyAlignment="1">
      <alignment horizontal="right" vertical="center"/>
    </xf>
    <xf numFmtId="0" fontId="13" fillId="0" borderId="11" xfId="0" applyFont="1" applyFill="1" applyBorder="1" applyAlignment="1">
      <alignment horizontal="right" vertical="center"/>
    </xf>
    <xf numFmtId="0" fontId="14" fillId="0" borderId="11" xfId="0" applyFont="1" applyFill="1" applyBorder="1" applyAlignment="1">
      <alignment horizontal="center" vertical="center"/>
    </xf>
    <xf numFmtId="0" fontId="2" fillId="0" borderId="11" xfId="0" applyFont="1" applyFill="1" applyBorder="1" applyAlignment="1">
      <alignment horizontal="justify" vertical="center"/>
    </xf>
    <xf numFmtId="0" fontId="15" fillId="0" borderId="11" xfId="0" applyFont="1" applyFill="1" applyBorder="1" applyAlignment="1">
      <alignment horizontal="justify" vertical="center"/>
    </xf>
    <xf numFmtId="0" fontId="14" fillId="0" borderId="11" xfId="0" applyFont="1" applyFill="1" applyBorder="1" applyAlignment="1">
      <alignment horizontal="center" vertical="center" wrapText="1"/>
    </xf>
    <xf numFmtId="182" fontId="15" fillId="0" borderId="11" xfId="0" applyNumberFormat="1" applyFont="1" applyFill="1" applyBorder="1" applyAlignment="1">
      <alignment horizontal="right" vertical="center"/>
    </xf>
    <xf numFmtId="183" fontId="15" fillId="0" borderId="11" xfId="0" applyNumberFormat="1" applyFont="1" applyFill="1" applyBorder="1" applyAlignment="1">
      <alignment horizontal="right" vertical="center"/>
    </xf>
    <xf numFmtId="182" fontId="15" fillId="0" borderId="11" xfId="0" applyNumberFormat="1" applyFont="1" applyFill="1" applyBorder="1" applyAlignment="1">
      <alignment horizontal="left" vertical="center"/>
    </xf>
    <xf numFmtId="0" fontId="24" fillId="0" borderId="11" xfId="0" applyFont="1" applyFill="1" applyBorder="1" applyAlignment="1">
      <alignment horizontal="justify" vertical="center"/>
    </xf>
    <xf numFmtId="0" fontId="24" fillId="0" borderId="20" xfId="0" applyFont="1" applyFill="1" applyBorder="1" applyAlignment="1">
      <alignment horizontal="center" vertical="center"/>
    </xf>
    <xf numFmtId="0" fontId="24" fillId="0" borderId="11" xfId="0" applyFont="1" applyFill="1" applyBorder="1" applyAlignment="1">
      <alignment horizontal="center" vertical="center"/>
    </xf>
    <xf numFmtId="183" fontId="13" fillId="0" borderId="11" xfId="0" applyNumberFormat="1" applyFont="1" applyFill="1" applyBorder="1" applyAlignment="1">
      <alignment horizontal="right" vertical="center"/>
    </xf>
    <xf numFmtId="0" fontId="15" fillId="0" borderId="20" xfId="0" applyFont="1" applyFill="1" applyBorder="1" applyAlignment="1">
      <alignment horizontal="left" vertical="center"/>
    </xf>
    <xf numFmtId="0" fontId="5" fillId="0" borderId="22" xfId="0" applyFont="1" applyFill="1" applyBorder="1" applyAlignment="1">
      <alignment horizontal="center" vertical="center" wrapText="1"/>
    </xf>
    <xf numFmtId="0" fontId="2" fillId="0" borderId="24" xfId="0" applyFont="1" applyFill="1" applyBorder="1" applyAlignment="1">
      <alignment horizontal="left" vertical="center"/>
    </xf>
    <xf numFmtId="182" fontId="2" fillId="0" borderId="25" xfId="0" applyNumberFormat="1" applyFont="1" applyFill="1" applyBorder="1" applyAlignment="1">
      <alignment horizontal="right" vertical="center"/>
    </xf>
    <xf numFmtId="49" fontId="2" fillId="0" borderId="11" xfId="0" applyNumberFormat="1" applyFont="1" applyFill="1" applyBorder="1" applyAlignment="1">
      <alignment horizontal="center" vertical="center"/>
    </xf>
    <xf numFmtId="49" fontId="15" fillId="0" borderId="11" xfId="0" applyNumberFormat="1" applyFont="1" applyFill="1" applyBorder="1" applyAlignment="1">
      <alignment horizontal="center" vertical="center"/>
    </xf>
    <xf numFmtId="10" fontId="2" fillId="0" borderId="11" xfId="0" applyNumberFormat="1" applyFont="1" applyFill="1" applyBorder="1" applyAlignment="1">
      <alignment horizontal="right" vertical="center"/>
    </xf>
    <xf numFmtId="49" fontId="0" fillId="0" borderId="0" xfId="0" applyNumberFormat="1" applyFill="1" applyAlignment="1">
      <alignment horizontal="left"/>
    </xf>
    <xf numFmtId="0" fontId="0" fillId="0" borderId="0" xfId="0" applyFill="1" applyAlignment="1">
      <alignment/>
    </xf>
    <xf numFmtId="49" fontId="22" fillId="0" borderId="0" xfId="0" applyNumberFormat="1" applyFont="1" applyFill="1" applyAlignment="1">
      <alignment horizontal="center"/>
    </xf>
    <xf numFmtId="49" fontId="67" fillId="0" borderId="0" xfId="56" applyNumberFormat="1" applyFont="1" applyFill="1" applyAlignment="1">
      <alignment horizontal="left"/>
    </xf>
    <xf numFmtId="0" fontId="3" fillId="0" borderId="0" xfId="0" applyFont="1" applyFill="1" applyAlignment="1" applyProtection="1">
      <alignment vertical="center"/>
      <protection locked="0"/>
    </xf>
    <xf numFmtId="0" fontId="26" fillId="0" borderId="0" xfId="0" applyFont="1" applyFill="1" applyAlignment="1" applyProtection="1">
      <alignment vertical="center"/>
      <protection locked="0"/>
    </xf>
    <xf numFmtId="0" fontId="27" fillId="0" borderId="0" xfId="0" applyFont="1" applyFill="1" applyAlignment="1" applyProtection="1">
      <alignment vertical="center"/>
      <protection locked="0"/>
    </xf>
    <xf numFmtId="0" fontId="28" fillId="0" borderId="0" xfId="0" applyFont="1" applyFill="1" applyAlignment="1" applyProtection="1">
      <alignment horizontal="center" vertical="center"/>
      <protection locked="0"/>
    </xf>
    <xf numFmtId="0" fontId="29" fillId="0" borderId="0" xfId="0" applyFont="1" applyFill="1" applyAlignment="1" applyProtection="1">
      <alignment horizontal="center" vertical="center"/>
      <protection locked="0"/>
    </xf>
  </cellXfs>
  <cellStyles count="50">
    <cellStyle name="Normal" xfId="0"/>
    <cellStyle name="Normal"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链接单元格"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032;&#35140;&#27774;&#21439;%2020200115%202019&#24635;&#20915;&#31639;&#25253;&#34920;_&#20154;&#22823;&#2925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3">
        <row r="4">
          <cell r="C4" t="str">
            <v>科目名称</v>
          </cell>
          <cell r="D4" t="str">
            <v>决算数</v>
          </cell>
        </row>
        <row r="5">
          <cell r="C5" t="str">
            <v>一般公共预算收入</v>
          </cell>
          <cell r="D5">
            <v>75502</v>
          </cell>
        </row>
        <row r="6">
          <cell r="B6" t="str">
            <v>  税收收入</v>
          </cell>
          <cell r="C6" t="str">
            <v>税收收入</v>
          </cell>
          <cell r="D6">
            <v>58588</v>
          </cell>
        </row>
        <row r="7">
          <cell r="B7" t="str">
            <v>    增值税</v>
          </cell>
          <cell r="C7" t="str">
            <v>  增值税</v>
          </cell>
          <cell r="D7">
            <v>26758</v>
          </cell>
        </row>
        <row r="8">
          <cell r="B8" t="str">
            <v>      国内增值税</v>
          </cell>
          <cell r="C8" t="str">
            <v>    国内增值税</v>
          </cell>
          <cell r="D8">
            <v>23146</v>
          </cell>
        </row>
        <row r="9">
          <cell r="B9" t="str">
            <v>        国有企业增值税</v>
          </cell>
          <cell r="C9" t="str">
            <v>      国有企业增值税</v>
          </cell>
          <cell r="D9">
            <v>522</v>
          </cell>
        </row>
        <row r="10">
          <cell r="B10" t="str">
            <v>        集体企业增值税</v>
          </cell>
          <cell r="C10" t="str">
            <v>      集体企业增值税</v>
          </cell>
          <cell r="D10">
            <v>66</v>
          </cell>
        </row>
        <row r="11">
          <cell r="B11" t="str">
            <v>        股份制企业增值税</v>
          </cell>
          <cell r="C11" t="str">
            <v>      股份制企业增值税</v>
          </cell>
          <cell r="D11">
            <v>18110</v>
          </cell>
        </row>
        <row r="12">
          <cell r="B12" t="str">
            <v>        联营企业增值税</v>
          </cell>
          <cell r="C12" t="str">
            <v>      联营企业增值税</v>
          </cell>
          <cell r="D12">
            <v>0</v>
          </cell>
        </row>
        <row r="13">
          <cell r="B13" t="str">
            <v>        港澳台和外商投资企业增值税</v>
          </cell>
          <cell r="C13" t="str">
            <v>      港澳台和外商投资企业增值税</v>
          </cell>
          <cell r="D13">
            <v>451</v>
          </cell>
        </row>
        <row r="14">
          <cell r="B14" t="str">
            <v>        私营企业增值税</v>
          </cell>
          <cell r="C14" t="str">
            <v>      私营企业增值税</v>
          </cell>
          <cell r="D14">
            <v>4503</v>
          </cell>
        </row>
        <row r="15">
          <cell r="B15" t="str">
            <v>        其他增值税</v>
          </cell>
          <cell r="C15" t="str">
            <v>      其他增值税</v>
          </cell>
          <cell r="D15">
            <v>182</v>
          </cell>
        </row>
        <row r="16">
          <cell r="B16" t="str">
            <v>        增值税税款滞纳金、罚款收入</v>
          </cell>
          <cell r="C16" t="str">
            <v>      增值税税款滞纳金、罚款收入</v>
          </cell>
          <cell r="D16">
            <v>130</v>
          </cell>
        </row>
        <row r="17">
          <cell r="B17" t="str">
            <v>        残疾人就业增值税退税</v>
          </cell>
          <cell r="C17" t="str">
            <v>      残疾人就业增值税退税</v>
          </cell>
          <cell r="D17">
            <v>-134</v>
          </cell>
        </row>
        <row r="18">
          <cell r="B18" t="str">
            <v>        软件增值税退税</v>
          </cell>
          <cell r="C18" t="str">
            <v>      软件增值税退税</v>
          </cell>
          <cell r="D18">
            <v>0</v>
          </cell>
        </row>
        <row r="19">
          <cell r="B19" t="str">
            <v>        宣传文化单位增值税退税</v>
          </cell>
          <cell r="C19" t="str">
            <v>      宣传文化单位增值税退税</v>
          </cell>
          <cell r="D19">
            <v>0</v>
          </cell>
        </row>
        <row r="20">
          <cell r="B20" t="str">
            <v>        核电站增值税退税</v>
          </cell>
          <cell r="C20" t="str">
            <v>      核电站增值税退税</v>
          </cell>
          <cell r="D20">
            <v>0</v>
          </cell>
        </row>
        <row r="21">
          <cell r="B21" t="str">
            <v>        资源综合利用增值税退税</v>
          </cell>
          <cell r="C21" t="str">
            <v>      资源综合利用增值税退税</v>
          </cell>
          <cell r="D21">
            <v>-465</v>
          </cell>
        </row>
        <row r="22">
          <cell r="B22" t="str">
            <v>        成品油增值税退税</v>
          </cell>
          <cell r="C22" t="str">
            <v>      成品油增值税退税</v>
          </cell>
          <cell r="D22">
            <v>0</v>
          </cell>
        </row>
        <row r="23">
          <cell r="B23" t="str">
            <v>        黄金增值税退税</v>
          </cell>
          <cell r="C23" t="str">
            <v>      黄金增值税退税</v>
          </cell>
          <cell r="D23">
            <v>0</v>
          </cell>
        </row>
        <row r="24">
          <cell r="B24" t="str">
            <v>        光伏发电增值税退税</v>
          </cell>
          <cell r="C24" t="str">
            <v>      光伏发电增值税退税</v>
          </cell>
          <cell r="D24">
            <v>0</v>
          </cell>
        </row>
        <row r="25">
          <cell r="B25" t="str">
            <v>        风力发电增值税退税</v>
          </cell>
          <cell r="C25" t="str">
            <v>      风力发电增值税退税</v>
          </cell>
          <cell r="D25">
            <v>0</v>
          </cell>
        </row>
        <row r="26">
          <cell r="B26" t="str">
            <v>        管道运输增值税退税</v>
          </cell>
          <cell r="C26" t="str">
            <v>      管道运输增值税退税</v>
          </cell>
          <cell r="D26">
            <v>0</v>
          </cell>
        </row>
        <row r="27">
          <cell r="B27" t="str">
            <v>        融资租赁增值税退税</v>
          </cell>
          <cell r="C27" t="str">
            <v>      融资租赁增值税退税</v>
          </cell>
          <cell r="D27">
            <v>0</v>
          </cell>
        </row>
        <row r="28">
          <cell r="B28" t="str">
            <v>        增值税留抵退税</v>
          </cell>
          <cell r="C28" t="str">
            <v>      增值税留抵退税</v>
          </cell>
          <cell r="D28">
            <v>-219</v>
          </cell>
        </row>
        <row r="29">
          <cell r="B29" t="str">
            <v>        增值税留抵退税省级调库</v>
          </cell>
          <cell r="C29" t="str">
            <v>      增值税留抵退税省级调库</v>
          </cell>
          <cell r="D29">
            <v>0</v>
          </cell>
        </row>
        <row r="30">
          <cell r="B30" t="str">
            <v>        增值税留抵退税省级以下调库</v>
          </cell>
          <cell r="C30" t="str">
            <v>      增值税留抵退税省级以下调库</v>
          </cell>
          <cell r="D30">
            <v>0</v>
          </cell>
        </row>
        <row r="31">
          <cell r="B31" t="str">
            <v>        其他增值税退税</v>
          </cell>
          <cell r="C31" t="str">
            <v>      其他增值税退税</v>
          </cell>
          <cell r="D31">
            <v>0</v>
          </cell>
        </row>
        <row r="32">
          <cell r="B32" t="str">
            <v>        免抵调增增值税</v>
          </cell>
          <cell r="C32" t="str">
            <v>      免抵调增增值税</v>
          </cell>
          <cell r="D32">
            <v>0</v>
          </cell>
        </row>
        <row r="33">
          <cell r="B33" t="str">
            <v>        成品油价格和税费改革增值税划出</v>
          </cell>
          <cell r="C33" t="str">
            <v>      成品油价格和税费改革增值税划出</v>
          </cell>
          <cell r="D33">
            <v>0</v>
          </cell>
        </row>
        <row r="34">
          <cell r="B34" t="str">
            <v>        成品油价格和税费改革增值税划入</v>
          </cell>
          <cell r="C34" t="str">
            <v>      成品油价格和税费改革增值税划入</v>
          </cell>
          <cell r="D34">
            <v>0</v>
          </cell>
        </row>
        <row r="35">
          <cell r="B35" t="str">
            <v>      进口货物增值税(项)</v>
          </cell>
          <cell r="C35" t="str">
            <v>    进口货物增值税(项)</v>
          </cell>
          <cell r="D35">
            <v>0</v>
          </cell>
        </row>
        <row r="36">
          <cell r="B36" t="str">
            <v>        进口货物增值税(目)</v>
          </cell>
          <cell r="C36" t="str">
            <v>      进口货物增值税(目)</v>
          </cell>
          <cell r="D36">
            <v>0</v>
          </cell>
        </row>
        <row r="37">
          <cell r="B37" t="str">
            <v>        进口货物增值税税款滞纳金、罚款收入</v>
          </cell>
          <cell r="C37" t="str">
            <v>      进口货物增值税税款滞纳金、罚款收入</v>
          </cell>
          <cell r="D37">
            <v>0</v>
          </cell>
        </row>
        <row r="38">
          <cell r="B38" t="str">
            <v>        进口货物退增值税</v>
          </cell>
          <cell r="C38" t="str">
            <v>      进口货物退增值税</v>
          </cell>
          <cell r="D38">
            <v>0</v>
          </cell>
        </row>
        <row r="39">
          <cell r="B39" t="str">
            <v>      出口货物退增值税(项)</v>
          </cell>
          <cell r="C39" t="str">
            <v>    出口货物退增值税(项)</v>
          </cell>
          <cell r="D39">
            <v>0</v>
          </cell>
        </row>
        <row r="40">
          <cell r="B40" t="str">
            <v>        出口货物退增值税(目)</v>
          </cell>
          <cell r="C40" t="str">
            <v>      出口货物退增值税(目)</v>
          </cell>
          <cell r="D40">
            <v>0</v>
          </cell>
        </row>
        <row r="41">
          <cell r="B41" t="str">
            <v>        免抵调减增值税</v>
          </cell>
          <cell r="C41" t="str">
            <v>      免抵调减增值税</v>
          </cell>
          <cell r="D41">
            <v>0</v>
          </cell>
        </row>
        <row r="42">
          <cell r="B42" t="str">
            <v>      改征增值税(项)</v>
          </cell>
          <cell r="C42" t="str">
            <v>    改征增值税(项)</v>
          </cell>
          <cell r="D42">
            <v>3612</v>
          </cell>
        </row>
        <row r="43">
          <cell r="B43" t="str">
            <v>        改征增值税(目)</v>
          </cell>
          <cell r="C43" t="str">
            <v>      改征增值税(目)</v>
          </cell>
          <cell r="D43">
            <v>3585</v>
          </cell>
        </row>
        <row r="44">
          <cell r="B44" t="str">
            <v>        中国铁路总公司改征增值税待分配收入</v>
          </cell>
          <cell r="C44" t="str">
            <v>      中国铁路总公司改征增值税待分配收入</v>
          </cell>
          <cell r="D44">
            <v>0</v>
          </cell>
        </row>
        <row r="45">
          <cell r="B45" t="str">
            <v>        中国铁路总公司改征增值税收入</v>
          </cell>
          <cell r="C45" t="str">
            <v>      中国铁路总公司改征增值税收入</v>
          </cell>
          <cell r="D45">
            <v>0</v>
          </cell>
        </row>
        <row r="46">
          <cell r="B46" t="str">
            <v>        改征增值税税款滞纳金、罚款收入</v>
          </cell>
          <cell r="C46" t="str">
            <v>      改征增值税税款滞纳金、罚款收入</v>
          </cell>
          <cell r="D46">
            <v>28</v>
          </cell>
        </row>
        <row r="47">
          <cell r="B47" t="str">
            <v>        改征增值税留抵退税</v>
          </cell>
          <cell r="C47" t="str">
            <v>      改征增值税留抵退税</v>
          </cell>
          <cell r="D47">
            <v>-1</v>
          </cell>
        </row>
        <row r="48">
          <cell r="B48" t="str">
            <v>        改征增值税留抵退税省级调库</v>
          </cell>
          <cell r="C48" t="str">
            <v>      改征增值税留抵退税省级调库</v>
          </cell>
          <cell r="D48">
            <v>0</v>
          </cell>
        </row>
        <row r="49">
          <cell r="B49" t="str">
            <v>        改征增值税留抵退税省级以下调库</v>
          </cell>
          <cell r="C49" t="str">
            <v>      改征增值税留抵退税省级以下调库</v>
          </cell>
          <cell r="D49">
            <v>0</v>
          </cell>
        </row>
        <row r="50">
          <cell r="B50" t="str">
            <v>        其他改征增值税国内退税</v>
          </cell>
          <cell r="C50" t="str">
            <v>      其他改征增值税国内退税</v>
          </cell>
          <cell r="D50">
            <v>0</v>
          </cell>
        </row>
        <row r="51">
          <cell r="B51" t="str">
            <v>        免抵调增改征增值税</v>
          </cell>
          <cell r="C51" t="str">
            <v>      免抵调增改征增值税</v>
          </cell>
          <cell r="D51">
            <v>0</v>
          </cell>
        </row>
        <row r="52">
          <cell r="B52" t="str">
            <v>      改征增值税出口退税(项)</v>
          </cell>
          <cell r="C52" t="str">
            <v>    改征增值税出口退税(项)</v>
          </cell>
          <cell r="D52">
            <v>0</v>
          </cell>
        </row>
        <row r="53">
          <cell r="B53" t="str">
            <v>        改征增值税出口退税(目)</v>
          </cell>
          <cell r="C53" t="str">
            <v>      改征增值税出口退税(目)</v>
          </cell>
          <cell r="D53">
            <v>0</v>
          </cell>
        </row>
        <row r="54">
          <cell r="B54" t="str">
            <v>        免抵调减改征增值税</v>
          </cell>
          <cell r="C54" t="str">
            <v>      免抵调减改征增值税</v>
          </cell>
          <cell r="D54">
            <v>0</v>
          </cell>
        </row>
        <row r="55">
          <cell r="B55" t="str">
            <v>    消费税</v>
          </cell>
          <cell r="C55" t="str">
            <v>  消费税</v>
          </cell>
          <cell r="D55">
            <v>0</v>
          </cell>
        </row>
        <row r="56">
          <cell r="B56" t="str">
            <v>      国内消费税</v>
          </cell>
          <cell r="C56" t="str">
            <v>    国内消费税</v>
          </cell>
          <cell r="D56">
            <v>0</v>
          </cell>
        </row>
        <row r="57">
          <cell r="B57" t="str">
            <v>        国有企业消费税</v>
          </cell>
          <cell r="C57" t="str">
            <v>      国有企业消费税</v>
          </cell>
          <cell r="D57">
            <v>0</v>
          </cell>
        </row>
        <row r="58">
          <cell r="B58" t="str">
            <v>        集体企业消费税</v>
          </cell>
          <cell r="C58" t="str">
            <v>      集体企业消费税</v>
          </cell>
          <cell r="D58">
            <v>0</v>
          </cell>
        </row>
        <row r="59">
          <cell r="B59" t="str">
            <v>        股份制企业消费税</v>
          </cell>
          <cell r="C59" t="str">
            <v>      股份制企业消费税</v>
          </cell>
          <cell r="D59">
            <v>0</v>
          </cell>
        </row>
        <row r="60">
          <cell r="B60" t="str">
            <v>        联营企业消费税</v>
          </cell>
          <cell r="C60" t="str">
            <v>      联营企业消费税</v>
          </cell>
          <cell r="D60">
            <v>0</v>
          </cell>
        </row>
        <row r="61">
          <cell r="B61" t="str">
            <v>        港澳台和外商投资企业消费税</v>
          </cell>
          <cell r="C61" t="str">
            <v>      港澳台和外商投资企业消费税</v>
          </cell>
          <cell r="D61">
            <v>0</v>
          </cell>
        </row>
        <row r="62">
          <cell r="B62" t="str">
            <v>        私营企业消费税</v>
          </cell>
          <cell r="C62" t="str">
            <v>      私营企业消费税</v>
          </cell>
          <cell r="D62">
            <v>0</v>
          </cell>
        </row>
        <row r="63">
          <cell r="B63" t="str">
            <v>        成品油消费税</v>
          </cell>
          <cell r="C63" t="str">
            <v>      成品油消费税</v>
          </cell>
          <cell r="D63">
            <v>0</v>
          </cell>
        </row>
        <row r="64">
          <cell r="B64" t="str">
            <v>        其他消费税</v>
          </cell>
          <cell r="C64" t="str">
            <v>      其他消费税</v>
          </cell>
          <cell r="D64">
            <v>0</v>
          </cell>
        </row>
        <row r="65">
          <cell r="B65" t="str">
            <v>        消费税税款滞纳金、罚款收入</v>
          </cell>
          <cell r="C65" t="str">
            <v>      消费税税款滞纳金、罚款收入</v>
          </cell>
          <cell r="D65">
            <v>0</v>
          </cell>
        </row>
        <row r="66">
          <cell r="B66" t="str">
            <v>        成品油消费税退税</v>
          </cell>
          <cell r="C66" t="str">
            <v>      成品油消费税退税</v>
          </cell>
          <cell r="D66">
            <v>0</v>
          </cell>
        </row>
        <row r="67">
          <cell r="B67" t="str">
            <v>        其他消费税退税</v>
          </cell>
          <cell r="C67" t="str">
            <v>      其他消费税退税</v>
          </cell>
          <cell r="D67">
            <v>0</v>
          </cell>
        </row>
        <row r="68">
          <cell r="B68" t="str">
            <v>      进口消费品消费税</v>
          </cell>
          <cell r="C68" t="str">
            <v>    进口消费品消费税</v>
          </cell>
          <cell r="D68">
            <v>0</v>
          </cell>
        </row>
        <row r="69">
          <cell r="B69" t="str">
            <v>        进口成品油消费税</v>
          </cell>
          <cell r="C69" t="str">
            <v>      进口成品油消费税</v>
          </cell>
          <cell r="D69">
            <v>0</v>
          </cell>
        </row>
        <row r="70">
          <cell r="B70" t="str">
            <v>        进口其他消费品消费税</v>
          </cell>
          <cell r="C70" t="str">
            <v>      进口其他消费品消费税</v>
          </cell>
          <cell r="D70">
            <v>0</v>
          </cell>
        </row>
        <row r="71">
          <cell r="B71" t="str">
            <v>        进口消费品消费税税款滞纳金、罚款收入</v>
          </cell>
          <cell r="C71" t="str">
            <v>      进口消费品消费税税款滞纳金、罚款收入</v>
          </cell>
          <cell r="D71">
            <v>0</v>
          </cell>
        </row>
        <row r="72">
          <cell r="B72" t="str">
            <v>        进口成品油消费税退税</v>
          </cell>
          <cell r="C72" t="str">
            <v>      进口成品油消费税退税</v>
          </cell>
          <cell r="D72">
            <v>0</v>
          </cell>
        </row>
        <row r="73">
          <cell r="B73" t="str">
            <v>        进口其他消费品退消费税</v>
          </cell>
          <cell r="C73" t="str">
            <v>      进口其他消费品退消费税</v>
          </cell>
          <cell r="D73">
            <v>0</v>
          </cell>
        </row>
        <row r="74">
          <cell r="B74" t="str">
            <v>      出口消费品退消费税</v>
          </cell>
          <cell r="C74" t="str">
            <v>    出口消费品退消费税</v>
          </cell>
          <cell r="D74">
            <v>0</v>
          </cell>
        </row>
        <row r="75">
          <cell r="B75" t="str">
            <v>    企业所得税</v>
          </cell>
          <cell r="C75" t="str">
            <v>  企业所得税</v>
          </cell>
          <cell r="D75">
            <v>11342</v>
          </cell>
        </row>
        <row r="76">
          <cell r="B76" t="str">
            <v>      国有冶金工业所得税</v>
          </cell>
          <cell r="C76" t="str">
            <v>    国有冶金工业所得税</v>
          </cell>
          <cell r="D76">
            <v>0</v>
          </cell>
        </row>
        <row r="77">
          <cell r="B77" t="str">
            <v>      国有有色金属工业所得税</v>
          </cell>
          <cell r="C77" t="str">
            <v>    国有有色金属工业所得税</v>
          </cell>
          <cell r="D77">
            <v>0</v>
          </cell>
        </row>
        <row r="78">
          <cell r="B78" t="str">
            <v>      国有煤炭工业所得税</v>
          </cell>
          <cell r="C78" t="str">
            <v>    国有煤炭工业所得税</v>
          </cell>
          <cell r="D78">
            <v>0</v>
          </cell>
        </row>
        <row r="79">
          <cell r="B79" t="str">
            <v>      国有电力工业所得税</v>
          </cell>
          <cell r="C79" t="str">
            <v>    国有电力工业所得税</v>
          </cell>
          <cell r="D79">
            <v>0</v>
          </cell>
        </row>
        <row r="80">
          <cell r="B80" t="str">
            <v>      国有石油和化学工业所得税</v>
          </cell>
          <cell r="C80" t="str">
            <v>    国有石油和化学工业所得税</v>
          </cell>
          <cell r="D80">
            <v>0</v>
          </cell>
        </row>
        <row r="81">
          <cell r="B81" t="str">
            <v>      国有机械工业所得税</v>
          </cell>
          <cell r="C81" t="str">
            <v>    国有机械工业所得税</v>
          </cell>
          <cell r="D81">
            <v>0</v>
          </cell>
        </row>
        <row r="82">
          <cell r="B82" t="str">
            <v>      国有汽车工业所得税</v>
          </cell>
          <cell r="C82" t="str">
            <v>    国有汽车工业所得税</v>
          </cell>
          <cell r="D82">
            <v>0</v>
          </cell>
        </row>
        <row r="83">
          <cell r="B83" t="str">
            <v>      国有核工业所得税</v>
          </cell>
          <cell r="C83" t="str">
            <v>    国有核工业所得税</v>
          </cell>
          <cell r="D83">
            <v>0</v>
          </cell>
        </row>
        <row r="84">
          <cell r="B84" t="str">
            <v>      国有航空工业所得税</v>
          </cell>
          <cell r="C84" t="str">
            <v>    国有航空工业所得税</v>
          </cell>
          <cell r="D84">
            <v>0</v>
          </cell>
        </row>
        <row r="85">
          <cell r="B85" t="str">
            <v>      国有航天工业所得税</v>
          </cell>
          <cell r="C85" t="str">
            <v>    国有航天工业所得税</v>
          </cell>
          <cell r="D85">
            <v>0</v>
          </cell>
        </row>
        <row r="86">
          <cell r="B86" t="str">
            <v>      国有电子工业所得税</v>
          </cell>
          <cell r="C86" t="str">
            <v>    国有电子工业所得税</v>
          </cell>
          <cell r="D86">
            <v>0</v>
          </cell>
        </row>
        <row r="87">
          <cell r="B87" t="str">
            <v>      国有兵器工业所得税</v>
          </cell>
          <cell r="C87" t="str">
            <v>    国有兵器工业所得税</v>
          </cell>
          <cell r="D87">
            <v>0</v>
          </cell>
        </row>
        <row r="88">
          <cell r="B88" t="str">
            <v>      国有船舶工业所得税</v>
          </cell>
          <cell r="C88" t="str">
            <v>    国有船舶工业所得税</v>
          </cell>
          <cell r="D88">
            <v>0</v>
          </cell>
        </row>
        <row r="89">
          <cell r="B89" t="str">
            <v>      国有建筑材料工业所得税</v>
          </cell>
          <cell r="C89" t="str">
            <v>    国有建筑材料工业所得税</v>
          </cell>
          <cell r="D89">
            <v>0</v>
          </cell>
        </row>
        <row r="90">
          <cell r="B90" t="str">
            <v>      国有烟草企业所得税</v>
          </cell>
          <cell r="C90" t="str">
            <v>    国有烟草企业所得税</v>
          </cell>
          <cell r="D90">
            <v>150</v>
          </cell>
        </row>
        <row r="91">
          <cell r="B91" t="str">
            <v>      国有纺织企业所得税</v>
          </cell>
          <cell r="C91" t="str">
            <v>    国有纺织企业所得税</v>
          </cell>
          <cell r="D91">
            <v>0</v>
          </cell>
        </row>
        <row r="92">
          <cell r="B92" t="str">
            <v>      国有铁道企业所得税</v>
          </cell>
          <cell r="C92" t="str">
            <v>    国有铁道企业所得税</v>
          </cell>
          <cell r="D92">
            <v>0</v>
          </cell>
        </row>
        <row r="93">
          <cell r="B93" t="str">
            <v>        中国铁路总公司集中缴纳的铁路运输企业所得税</v>
          </cell>
          <cell r="C93" t="str">
            <v>      中国铁路总公司集中缴纳的铁路运输企业所得税</v>
          </cell>
          <cell r="D93">
            <v>0</v>
          </cell>
        </row>
        <row r="94">
          <cell r="B94" t="str">
            <v>        中国铁路总公司集中缴纳的铁路运输企业所得税待分配收入</v>
          </cell>
          <cell r="C94" t="str">
            <v>      中国铁路总公司集中缴纳的铁路运输企业所得税待分配收入</v>
          </cell>
          <cell r="D94">
            <v>0</v>
          </cell>
        </row>
        <row r="95">
          <cell r="B95" t="str">
            <v>        其他国有铁道企业所得税</v>
          </cell>
          <cell r="C95" t="str">
            <v>      其他国有铁道企业所得税</v>
          </cell>
          <cell r="D95">
            <v>0</v>
          </cell>
        </row>
        <row r="96">
          <cell r="B96" t="str">
            <v>      国有交通企业所得税</v>
          </cell>
          <cell r="C96" t="str">
            <v>    国有交通企业所得税</v>
          </cell>
          <cell r="D96">
            <v>0</v>
          </cell>
        </row>
        <row r="97">
          <cell r="B97" t="str">
            <v>      国有邮政企业所得税</v>
          </cell>
          <cell r="C97" t="str">
            <v>    国有邮政企业所得税</v>
          </cell>
          <cell r="D97">
            <v>0</v>
          </cell>
        </row>
        <row r="98">
          <cell r="B98" t="str">
            <v>      国有民航企业所得税</v>
          </cell>
          <cell r="C98" t="str">
            <v>    国有民航企业所得税</v>
          </cell>
          <cell r="D98">
            <v>0</v>
          </cell>
        </row>
        <row r="99">
          <cell r="B99" t="str">
            <v>      国有海洋石油天然气企业所得税</v>
          </cell>
          <cell r="C99" t="str">
            <v>    国有海洋石油天然气企业所得税</v>
          </cell>
          <cell r="D99">
            <v>0</v>
          </cell>
        </row>
        <row r="100">
          <cell r="B100" t="str">
            <v>      国有外贸企业所得税</v>
          </cell>
          <cell r="C100" t="str">
            <v>    国有外贸企业所得税</v>
          </cell>
          <cell r="D100">
            <v>0</v>
          </cell>
        </row>
        <row r="101">
          <cell r="B101" t="str">
            <v>      国有银行所得税</v>
          </cell>
          <cell r="C101" t="str">
            <v>    国有银行所得税</v>
          </cell>
          <cell r="D101">
            <v>0</v>
          </cell>
        </row>
        <row r="102">
          <cell r="B102" t="str">
            <v>        中国进出口银行所得税</v>
          </cell>
          <cell r="C102" t="str">
            <v>      中国进出口银行所得税</v>
          </cell>
          <cell r="D102">
            <v>0</v>
          </cell>
        </row>
        <row r="103">
          <cell r="B103" t="str">
            <v>        中国农业发展银行所得税</v>
          </cell>
          <cell r="C103" t="str">
            <v>      中国农业发展银行所得税</v>
          </cell>
          <cell r="D103">
            <v>0</v>
          </cell>
        </row>
        <row r="104">
          <cell r="B104" t="str">
            <v>        其他国有银行所得税</v>
          </cell>
          <cell r="C104" t="str">
            <v>      其他国有银行所得税</v>
          </cell>
          <cell r="D104">
            <v>0</v>
          </cell>
        </row>
        <row r="105">
          <cell r="B105" t="str">
            <v>      国有非银行金融企业所得税</v>
          </cell>
          <cell r="C105" t="str">
            <v>    国有非银行金融企业所得税</v>
          </cell>
          <cell r="D105">
            <v>0</v>
          </cell>
        </row>
        <row r="106">
          <cell r="B106" t="str">
            <v>        中国建银投资有限责任公司所得税</v>
          </cell>
          <cell r="C106" t="str">
            <v>      中国建银投资有限责任公司所得税</v>
          </cell>
          <cell r="D106">
            <v>0</v>
          </cell>
        </row>
        <row r="107">
          <cell r="B107" t="str">
            <v>        中国投资有限责任公司所得税</v>
          </cell>
          <cell r="C107" t="str">
            <v>      中国投资有限责任公司所得税</v>
          </cell>
          <cell r="D107">
            <v>0</v>
          </cell>
        </row>
        <row r="108">
          <cell r="B108" t="str">
            <v>        中投公司所属其他公司所得税</v>
          </cell>
          <cell r="C108" t="str">
            <v>      中投公司所属其他公司所得税</v>
          </cell>
          <cell r="D108">
            <v>0</v>
          </cell>
        </row>
        <row r="109">
          <cell r="B109" t="str">
            <v>        其他国有非银行金融企业所得税</v>
          </cell>
          <cell r="C109" t="str">
            <v>      其他国有非银行金融企业所得税</v>
          </cell>
          <cell r="D109">
            <v>0</v>
          </cell>
        </row>
        <row r="110">
          <cell r="B110" t="str">
            <v>      国有保险企业所得税</v>
          </cell>
          <cell r="C110" t="str">
            <v>    国有保险企业所得税</v>
          </cell>
          <cell r="D110">
            <v>0</v>
          </cell>
        </row>
        <row r="111">
          <cell r="B111" t="str">
            <v>      国有文教企业所得税</v>
          </cell>
          <cell r="C111" t="str">
            <v>    国有文教企业所得税</v>
          </cell>
          <cell r="D111">
            <v>0</v>
          </cell>
        </row>
        <row r="112">
          <cell r="B112" t="str">
            <v>        国有电影企业所得税</v>
          </cell>
          <cell r="C112" t="str">
            <v>      国有电影企业所得税</v>
          </cell>
          <cell r="D112">
            <v>0</v>
          </cell>
        </row>
        <row r="113">
          <cell r="B113" t="str">
            <v>        国有出版企业所得税</v>
          </cell>
          <cell r="C113" t="str">
            <v>      国有出版企业所得税</v>
          </cell>
          <cell r="D113">
            <v>0</v>
          </cell>
        </row>
        <row r="114">
          <cell r="B114" t="str">
            <v>        其他国有文教企业所得税</v>
          </cell>
          <cell r="C114" t="str">
            <v>      其他国有文教企业所得税</v>
          </cell>
          <cell r="D114">
            <v>0</v>
          </cell>
        </row>
        <row r="115">
          <cell r="B115" t="str">
            <v>      国有水产企业所得税</v>
          </cell>
          <cell r="C115" t="str">
            <v>    国有水产企业所得税</v>
          </cell>
          <cell r="D115">
            <v>0</v>
          </cell>
        </row>
        <row r="116">
          <cell r="B116" t="str">
            <v>      国有森林工业企业所得税</v>
          </cell>
          <cell r="C116" t="str">
            <v>    国有森林工业企业所得税</v>
          </cell>
          <cell r="D116">
            <v>0</v>
          </cell>
        </row>
        <row r="117">
          <cell r="B117" t="str">
            <v>      国有电信企业所得税</v>
          </cell>
          <cell r="C117" t="str">
            <v>    国有电信企业所得税</v>
          </cell>
          <cell r="D117">
            <v>0</v>
          </cell>
        </row>
        <row r="118">
          <cell r="B118" t="str">
            <v>      国有农垦企业所得税</v>
          </cell>
          <cell r="C118" t="str">
            <v>    国有农垦企业所得税</v>
          </cell>
          <cell r="D118">
            <v>0</v>
          </cell>
        </row>
        <row r="119">
          <cell r="B119" t="str">
            <v>      其他国有企业所得税</v>
          </cell>
          <cell r="C119" t="str">
            <v>    其他国有企业所得税</v>
          </cell>
          <cell r="D119">
            <v>-2</v>
          </cell>
        </row>
        <row r="120">
          <cell r="B120" t="str">
            <v>      集体企业所得税</v>
          </cell>
          <cell r="C120" t="str">
            <v>    集体企业所得税</v>
          </cell>
          <cell r="D120">
            <v>0</v>
          </cell>
        </row>
        <row r="121">
          <cell r="B121" t="str">
            <v>      股份制企业所得税</v>
          </cell>
          <cell r="C121" t="str">
            <v>    股份制企业所得税</v>
          </cell>
          <cell r="D121">
            <v>9907</v>
          </cell>
        </row>
        <row r="122">
          <cell r="B122" t="str">
            <v>        股份制海洋石油天然气企业所得税</v>
          </cell>
          <cell r="C122" t="str">
            <v>      股份制海洋石油天然气企业所得税</v>
          </cell>
          <cell r="D122">
            <v>0</v>
          </cell>
        </row>
        <row r="123">
          <cell r="B123" t="str">
            <v>        中国石油天然气股份有限公司所得税</v>
          </cell>
          <cell r="C123" t="str">
            <v>      中国石油天然气股份有限公司所得税</v>
          </cell>
          <cell r="D123">
            <v>0</v>
          </cell>
        </row>
        <row r="124">
          <cell r="B124" t="str">
            <v>        中国石油化工股份有限公司所得税</v>
          </cell>
          <cell r="C124" t="str">
            <v>      中国石油化工股份有限公司所得税</v>
          </cell>
          <cell r="D124">
            <v>0</v>
          </cell>
        </row>
        <row r="125">
          <cell r="B125" t="str">
            <v>        中国工商银行股份有限公司所得税</v>
          </cell>
          <cell r="C125" t="str">
            <v>      中国工商银行股份有限公司所得税</v>
          </cell>
          <cell r="D125">
            <v>0</v>
          </cell>
        </row>
        <row r="126">
          <cell r="B126" t="str">
            <v>        中国建设银行股份有限公司所得税</v>
          </cell>
          <cell r="C126" t="str">
            <v>      中国建设银行股份有限公司所得税</v>
          </cell>
          <cell r="D126">
            <v>0</v>
          </cell>
        </row>
        <row r="127">
          <cell r="B127" t="str">
            <v>        中国银行股份有限公司所得税</v>
          </cell>
          <cell r="C127" t="str">
            <v>      中国银行股份有限公司所得税</v>
          </cell>
          <cell r="D127">
            <v>0</v>
          </cell>
        </row>
        <row r="128">
          <cell r="B128" t="str">
            <v>        长江电力股份有限公司所得税</v>
          </cell>
          <cell r="C128" t="str">
            <v>      长江电力股份有限公司所得税</v>
          </cell>
          <cell r="D128">
            <v>0</v>
          </cell>
        </row>
        <row r="129">
          <cell r="B129" t="str">
            <v>        中国农业银行股份有限公司所得税</v>
          </cell>
          <cell r="C129" t="str">
            <v>      中国农业银行股份有限公司所得税</v>
          </cell>
          <cell r="D129">
            <v>0</v>
          </cell>
        </row>
        <row r="130">
          <cell r="B130" t="str">
            <v>        国家开发银行股份有限公司所得税</v>
          </cell>
          <cell r="C130" t="str">
            <v>      国家开发银行股份有限公司所得税</v>
          </cell>
          <cell r="D130">
            <v>0</v>
          </cell>
        </row>
        <row r="131">
          <cell r="B131" t="str">
            <v>        中国邮政储蓄银行股份有限公司所得税</v>
          </cell>
          <cell r="C131" t="str">
            <v>      中国邮政储蓄银行股份有限公司所得税</v>
          </cell>
          <cell r="D131">
            <v>0</v>
          </cell>
        </row>
        <row r="132">
          <cell r="B132" t="str">
            <v>        中国信达资产管理股份有限公司所得税</v>
          </cell>
          <cell r="C132" t="str">
            <v>      中国信达资产管理股份有限公司所得税</v>
          </cell>
          <cell r="D132">
            <v>0</v>
          </cell>
        </row>
        <row r="133">
          <cell r="B133" t="str">
            <v>        跨省合资铁路企业所得税</v>
          </cell>
          <cell r="C133" t="str">
            <v>      跨省合资铁路企业所得税</v>
          </cell>
          <cell r="D133">
            <v>0</v>
          </cell>
        </row>
        <row r="134">
          <cell r="B134" t="str">
            <v>        中国华融资产管理股份有限公司所得税</v>
          </cell>
          <cell r="C134" t="str">
            <v>      中国华融资产管理股份有限公司所得税</v>
          </cell>
          <cell r="D134">
            <v>0</v>
          </cell>
        </row>
        <row r="135">
          <cell r="B135" t="str">
            <v>        中国长城资产管理公司所得税</v>
          </cell>
          <cell r="C135" t="str">
            <v>      中国长城资产管理公司所得税</v>
          </cell>
          <cell r="D135">
            <v>0</v>
          </cell>
        </row>
        <row r="136">
          <cell r="B136" t="str">
            <v>        中国东方资产管理公司所得税</v>
          </cell>
          <cell r="C136" t="str">
            <v>      中国东方资产管理公司所得税</v>
          </cell>
          <cell r="D136">
            <v>0</v>
          </cell>
        </row>
        <row r="137">
          <cell r="B137" t="str">
            <v>        其他股份制企业所得税</v>
          </cell>
          <cell r="C137" t="str">
            <v>      其他股份制企业所得税</v>
          </cell>
          <cell r="D137">
            <v>9907</v>
          </cell>
        </row>
        <row r="138">
          <cell r="B138" t="str">
            <v>      联营企业所得税</v>
          </cell>
          <cell r="C138" t="str">
            <v>    联营企业所得税</v>
          </cell>
          <cell r="D138">
            <v>0</v>
          </cell>
        </row>
        <row r="139">
          <cell r="B139" t="str">
            <v>      港澳台和外商投资企业所得税</v>
          </cell>
          <cell r="C139" t="str">
            <v>    港澳台和外商投资企业所得税</v>
          </cell>
          <cell r="D139">
            <v>19</v>
          </cell>
        </row>
        <row r="140">
          <cell r="B140" t="str">
            <v>        港澳台和外商投资海上石油天然气企业所得税</v>
          </cell>
          <cell r="C140" t="str">
            <v>      港澳台和外商投资海上石油天然气企业所得税</v>
          </cell>
          <cell r="D140">
            <v>0</v>
          </cell>
        </row>
        <row r="141">
          <cell r="B141" t="str">
            <v>        其他港澳台和外商投资企业所得税</v>
          </cell>
          <cell r="C141" t="str">
            <v>      其他港澳台和外商投资企业所得税</v>
          </cell>
          <cell r="D141">
            <v>19</v>
          </cell>
        </row>
        <row r="142">
          <cell r="B142" t="str">
            <v>      私营企业所得税</v>
          </cell>
          <cell r="C142" t="str">
            <v>    私营企业所得税</v>
          </cell>
          <cell r="D142">
            <v>1222</v>
          </cell>
        </row>
        <row r="143">
          <cell r="B143" t="str">
            <v>      其他企业所得税</v>
          </cell>
          <cell r="C143" t="str">
            <v>    其他企业所得税</v>
          </cell>
          <cell r="D143">
            <v>1</v>
          </cell>
        </row>
        <row r="144">
          <cell r="B144" t="str">
            <v>      分支机构预缴所得税</v>
          </cell>
          <cell r="C144" t="str">
            <v>    分支机构预缴所得税</v>
          </cell>
          <cell r="D144">
            <v>0</v>
          </cell>
        </row>
        <row r="145">
          <cell r="B145" t="str">
            <v>        国有企业分支机构预缴所得税</v>
          </cell>
          <cell r="C145" t="str">
            <v>      国有企业分支机构预缴所得税</v>
          </cell>
          <cell r="D145">
            <v>0</v>
          </cell>
        </row>
        <row r="146">
          <cell r="B146" t="str">
            <v>        股份制企业分支机构预缴所得税</v>
          </cell>
          <cell r="C146" t="str">
            <v>      股份制企业分支机构预缴所得税</v>
          </cell>
          <cell r="D146">
            <v>0</v>
          </cell>
        </row>
        <row r="147">
          <cell r="B147" t="str">
            <v>        港澳台和外商投资企业分支机构预缴所得税</v>
          </cell>
          <cell r="C147" t="str">
            <v>      港澳台和外商投资企业分支机构预缴所得税</v>
          </cell>
          <cell r="D147">
            <v>0</v>
          </cell>
        </row>
        <row r="148">
          <cell r="B148" t="str">
            <v>        其他企业分支机构预缴所得税</v>
          </cell>
          <cell r="C148" t="str">
            <v>      其他企业分支机构预缴所得税</v>
          </cell>
          <cell r="D148">
            <v>0</v>
          </cell>
        </row>
        <row r="149">
          <cell r="B149" t="str">
            <v>      总机构预缴所得税</v>
          </cell>
          <cell r="C149" t="str">
            <v>    总机构预缴所得税</v>
          </cell>
          <cell r="D149">
            <v>0</v>
          </cell>
        </row>
        <row r="150">
          <cell r="B150" t="str">
            <v>        国有企业总机构预缴所得税</v>
          </cell>
          <cell r="C150" t="str">
            <v>      国有企业总机构预缴所得税</v>
          </cell>
          <cell r="D150">
            <v>0</v>
          </cell>
        </row>
        <row r="151">
          <cell r="B151" t="str">
            <v>        股份制企业总机构预缴所得税</v>
          </cell>
          <cell r="C151" t="str">
            <v>      股份制企业总机构预缴所得税</v>
          </cell>
          <cell r="D151">
            <v>0</v>
          </cell>
        </row>
        <row r="152">
          <cell r="B152" t="str">
            <v>        港澳台和外商投资企业总机构预缴所得税</v>
          </cell>
          <cell r="C152" t="str">
            <v>      港澳台和外商投资企业总机构预缴所得税</v>
          </cell>
          <cell r="D152">
            <v>0</v>
          </cell>
        </row>
        <row r="153">
          <cell r="B153" t="str">
            <v>        其他企业总机构预缴所得税</v>
          </cell>
          <cell r="C153" t="str">
            <v>      其他企业总机构预缴所得税</v>
          </cell>
          <cell r="D153">
            <v>0</v>
          </cell>
        </row>
        <row r="154">
          <cell r="B154" t="str">
            <v>      总机构汇算清缴所得税</v>
          </cell>
          <cell r="C154" t="str">
            <v>    总机构汇算清缴所得税</v>
          </cell>
          <cell r="D154">
            <v>0</v>
          </cell>
        </row>
        <row r="155">
          <cell r="B155" t="str">
            <v>        国有企业总机构汇算清缴所得税</v>
          </cell>
          <cell r="C155" t="str">
            <v>      国有企业总机构汇算清缴所得税</v>
          </cell>
          <cell r="D155">
            <v>0</v>
          </cell>
        </row>
        <row r="156">
          <cell r="B156" t="str">
            <v>        股份制企业总机构汇算清缴所得税</v>
          </cell>
          <cell r="C156" t="str">
            <v>      股份制企业总机构汇算清缴所得税</v>
          </cell>
          <cell r="D156">
            <v>0</v>
          </cell>
        </row>
        <row r="157">
          <cell r="B157" t="str">
            <v>        港澳台和外商投资企业总机构汇算清缴所得税</v>
          </cell>
          <cell r="C157" t="str">
            <v>      港澳台和外商投资企业总机构汇算清缴所得税</v>
          </cell>
          <cell r="D157">
            <v>0</v>
          </cell>
        </row>
        <row r="158">
          <cell r="B158" t="str">
            <v>        其他企业总机构汇算清缴所得税</v>
          </cell>
          <cell r="C158" t="str">
            <v>      其他企业总机构汇算清缴所得税</v>
          </cell>
          <cell r="D158">
            <v>0</v>
          </cell>
        </row>
        <row r="159">
          <cell r="B159" t="str">
            <v>      企业所得税待分配收入</v>
          </cell>
          <cell r="C159" t="str">
            <v>    企业所得税待分配收入</v>
          </cell>
          <cell r="D159">
            <v>0</v>
          </cell>
        </row>
        <row r="160">
          <cell r="B160" t="str">
            <v>        国有企业所得税待分配收入</v>
          </cell>
          <cell r="C160" t="str">
            <v>      国有企业所得税待分配收入</v>
          </cell>
          <cell r="D160">
            <v>0</v>
          </cell>
        </row>
        <row r="161">
          <cell r="B161" t="str">
            <v>        股份制企业所得税待分配收入</v>
          </cell>
          <cell r="C161" t="str">
            <v>      股份制企业所得税待分配收入</v>
          </cell>
          <cell r="D161">
            <v>0</v>
          </cell>
        </row>
        <row r="162">
          <cell r="B162" t="str">
            <v>        港澳台和外商投资企业所得税待分配收入</v>
          </cell>
          <cell r="C162" t="str">
            <v>      港澳台和外商投资企业所得税待分配收入</v>
          </cell>
          <cell r="D162">
            <v>0</v>
          </cell>
        </row>
        <row r="163">
          <cell r="B163" t="str">
            <v>        其他企业所得税待分配收入</v>
          </cell>
          <cell r="C163" t="str">
            <v>      其他企业所得税待分配收入</v>
          </cell>
          <cell r="D163">
            <v>0</v>
          </cell>
        </row>
        <row r="164">
          <cell r="B164" t="str">
            <v>      跨市县分支机构预缴所得税</v>
          </cell>
          <cell r="C164" t="str">
            <v>    跨市县分支机构预缴所得税</v>
          </cell>
          <cell r="D164">
            <v>0</v>
          </cell>
        </row>
        <row r="165">
          <cell r="B165" t="str">
            <v>        国有企业分支机构预缴所得税</v>
          </cell>
          <cell r="C165" t="str">
            <v>      国有企业分支机构预缴所得税</v>
          </cell>
          <cell r="D165">
            <v>0</v>
          </cell>
        </row>
        <row r="166">
          <cell r="B166" t="str">
            <v>        股份制企业分支机构预缴所得税</v>
          </cell>
          <cell r="C166" t="str">
            <v>      股份制企业分支机构预缴所得税</v>
          </cell>
          <cell r="D166">
            <v>0</v>
          </cell>
        </row>
        <row r="167">
          <cell r="B167" t="str">
            <v>        港澳台和外商投资企业分支机构预缴所得税</v>
          </cell>
          <cell r="C167" t="str">
            <v>      港澳台和外商投资企业分支机构预缴所得税</v>
          </cell>
          <cell r="D167">
            <v>0</v>
          </cell>
        </row>
        <row r="168">
          <cell r="B168" t="str">
            <v>        其他企业分支机构预缴所得税</v>
          </cell>
          <cell r="C168" t="str">
            <v>      其他企业分支机构预缴所得税</v>
          </cell>
          <cell r="D168">
            <v>0</v>
          </cell>
        </row>
        <row r="169">
          <cell r="B169" t="str">
            <v>      跨市县总机构预缴所得税</v>
          </cell>
          <cell r="C169" t="str">
            <v>    跨市县总机构预缴所得税</v>
          </cell>
          <cell r="D169">
            <v>0</v>
          </cell>
        </row>
        <row r="170">
          <cell r="B170" t="str">
            <v>        国有企业总机构预缴所得税</v>
          </cell>
          <cell r="C170" t="str">
            <v>      国有企业总机构预缴所得税</v>
          </cell>
          <cell r="D170">
            <v>0</v>
          </cell>
        </row>
        <row r="171">
          <cell r="B171" t="str">
            <v>        股份制企业总机构预缴所得税</v>
          </cell>
          <cell r="C171" t="str">
            <v>      股份制企业总机构预缴所得税</v>
          </cell>
          <cell r="D171">
            <v>0</v>
          </cell>
        </row>
        <row r="172">
          <cell r="B172" t="str">
            <v>        港澳台和外商投资企业总机构预缴所得税</v>
          </cell>
          <cell r="C172" t="str">
            <v>      港澳台和外商投资企业总机构预缴所得税</v>
          </cell>
          <cell r="D172">
            <v>0</v>
          </cell>
        </row>
        <row r="173">
          <cell r="B173" t="str">
            <v>        其他企业总机构预缴所得税</v>
          </cell>
          <cell r="C173" t="str">
            <v>      其他企业总机构预缴所得税</v>
          </cell>
          <cell r="D173">
            <v>0</v>
          </cell>
        </row>
        <row r="174">
          <cell r="B174" t="str">
            <v>      跨市县总机构汇算清缴所得税</v>
          </cell>
          <cell r="C174" t="str">
            <v>    跨市县总机构汇算清缴所得税</v>
          </cell>
          <cell r="D174">
            <v>0</v>
          </cell>
        </row>
        <row r="175">
          <cell r="B175" t="str">
            <v>        国有企业总机构汇算清缴所得税</v>
          </cell>
          <cell r="C175" t="str">
            <v>      国有企业总机构汇算清缴所得税</v>
          </cell>
          <cell r="D175">
            <v>0</v>
          </cell>
        </row>
        <row r="176">
          <cell r="B176" t="str">
            <v>        股份制企业总机构汇算清缴所得税</v>
          </cell>
          <cell r="C176" t="str">
            <v>      股份制企业总机构汇算清缴所得税</v>
          </cell>
          <cell r="D176">
            <v>0</v>
          </cell>
        </row>
        <row r="177">
          <cell r="B177" t="str">
            <v>        港澳台和外商投资企业总机构汇算清缴所得税</v>
          </cell>
          <cell r="C177" t="str">
            <v>      港澳台和外商投资企业总机构汇算清缴所得税</v>
          </cell>
          <cell r="D177">
            <v>0</v>
          </cell>
        </row>
        <row r="178">
          <cell r="B178" t="str">
            <v>        其他企业总机构汇算清缴所得税</v>
          </cell>
          <cell r="C178" t="str">
            <v>      其他企业总机构汇算清缴所得税</v>
          </cell>
          <cell r="D178">
            <v>0</v>
          </cell>
        </row>
        <row r="179">
          <cell r="B179" t="str">
            <v>      省以下企业所得税待分配收入</v>
          </cell>
          <cell r="C179" t="str">
            <v>    省以下企业所得税待分配收入</v>
          </cell>
          <cell r="D179">
            <v>0</v>
          </cell>
        </row>
        <row r="180">
          <cell r="B180" t="str">
            <v>        国有企业所得税待分配收入</v>
          </cell>
          <cell r="C180" t="str">
            <v>      国有企业所得税待分配收入</v>
          </cell>
          <cell r="D180">
            <v>0</v>
          </cell>
        </row>
        <row r="181">
          <cell r="B181" t="str">
            <v>        股份制企业所得税待分配收入</v>
          </cell>
          <cell r="C181" t="str">
            <v>      股份制企业所得税待分配收入</v>
          </cell>
          <cell r="D181">
            <v>0</v>
          </cell>
        </row>
        <row r="182">
          <cell r="B182" t="str">
            <v>        港澳台和外商投资企业所得税待分配收入</v>
          </cell>
          <cell r="C182" t="str">
            <v>      港澳台和外商投资企业所得税待分配收入</v>
          </cell>
          <cell r="D182">
            <v>0</v>
          </cell>
        </row>
        <row r="183">
          <cell r="B183" t="str">
            <v>        其他企业所得税待分配收入</v>
          </cell>
          <cell r="C183" t="str">
            <v>      其他企业所得税待分配收入</v>
          </cell>
          <cell r="D183">
            <v>0</v>
          </cell>
        </row>
        <row r="184">
          <cell r="B184" t="str">
            <v>      跨市县分支机构汇算清缴所得税</v>
          </cell>
          <cell r="C184" t="str">
            <v>    跨市县分支机构汇算清缴所得税</v>
          </cell>
          <cell r="D184">
            <v>0</v>
          </cell>
        </row>
        <row r="185">
          <cell r="B185" t="str">
            <v>        国有企业分支机构汇算清缴所得税</v>
          </cell>
          <cell r="C185" t="str">
            <v>      国有企业分支机构汇算清缴所得税</v>
          </cell>
          <cell r="D185">
            <v>0</v>
          </cell>
        </row>
        <row r="186">
          <cell r="B186" t="str">
            <v>        股份制企业分支机构汇算清缴所得税</v>
          </cell>
          <cell r="C186" t="str">
            <v>      股份制企业分支机构汇算清缴所得税</v>
          </cell>
          <cell r="D186">
            <v>0</v>
          </cell>
        </row>
        <row r="187">
          <cell r="B187" t="str">
            <v>        港澳台和外商投资企业分支机构汇算清缴所得税</v>
          </cell>
          <cell r="C187" t="str">
            <v>      港澳台和外商投资企业分支机构汇算清缴所得税</v>
          </cell>
          <cell r="D187">
            <v>0</v>
          </cell>
        </row>
        <row r="188">
          <cell r="B188" t="str">
            <v>        其他企业分支机构汇算清缴所得税</v>
          </cell>
          <cell r="C188" t="str">
            <v>      其他企业分支机构汇算清缴所得税</v>
          </cell>
          <cell r="D188">
            <v>0</v>
          </cell>
        </row>
        <row r="189">
          <cell r="B189" t="str">
            <v>      分支机构汇算清缴所得税</v>
          </cell>
          <cell r="C189" t="str">
            <v>    分支机构汇算清缴所得税</v>
          </cell>
          <cell r="D189">
            <v>0</v>
          </cell>
        </row>
        <row r="190">
          <cell r="B190" t="str">
            <v>        国有企业分支机构汇算清缴所得税</v>
          </cell>
          <cell r="C190" t="str">
            <v>      国有企业分支机构汇算清缴所得税</v>
          </cell>
          <cell r="D190">
            <v>0</v>
          </cell>
        </row>
        <row r="191">
          <cell r="B191" t="str">
            <v>        股份制企业分支机构汇算清缴所得税</v>
          </cell>
          <cell r="C191" t="str">
            <v>      股份制企业分支机构汇算清缴所得税</v>
          </cell>
          <cell r="D191">
            <v>0</v>
          </cell>
        </row>
        <row r="192">
          <cell r="B192" t="str">
            <v>        港澳台和外商投资企业分支机构汇算清缴所得税</v>
          </cell>
          <cell r="C192" t="str">
            <v>      港澳台和外商投资企业分支机构汇算清缴所得税</v>
          </cell>
          <cell r="D192">
            <v>0</v>
          </cell>
        </row>
        <row r="193">
          <cell r="B193" t="str">
            <v>        其他企业分支机构汇算清缴所得税</v>
          </cell>
          <cell r="C193" t="str">
            <v>      其他企业分支机构汇算清缴所得税</v>
          </cell>
          <cell r="D193">
            <v>0</v>
          </cell>
        </row>
        <row r="194">
          <cell r="B194" t="str">
            <v>      企业所得税税款滞纳金、罚款、加收利息收入</v>
          </cell>
          <cell r="C194" t="str">
            <v>    企业所得税税款滞纳金、罚款、加收利息收入</v>
          </cell>
          <cell r="D194">
            <v>45</v>
          </cell>
        </row>
        <row r="195">
          <cell r="B195" t="str">
            <v>        内资企业所得税税款滞纳金、罚款、加收利息收入</v>
          </cell>
          <cell r="C195" t="str">
            <v>      内资企业所得税税款滞纳金、罚款、加收利息收入</v>
          </cell>
          <cell r="D195">
            <v>45</v>
          </cell>
        </row>
        <row r="196">
          <cell r="B196" t="str">
            <v>        港澳台和外商投资企业所得税税款滞纳金、罚款、加收利息收入</v>
          </cell>
          <cell r="C196" t="str">
            <v>      港澳台和外商投资企业所得税税款滞纳金、罚款、加收利息收入</v>
          </cell>
          <cell r="D196">
            <v>0</v>
          </cell>
        </row>
        <row r="197">
          <cell r="B197" t="str">
            <v>        中央企业所得税税款滞纳金、罚款、加收利息收入</v>
          </cell>
          <cell r="C197" t="str">
            <v>      中央企业所得税税款滞纳金、罚款、加收利息收入</v>
          </cell>
          <cell r="D197">
            <v>0</v>
          </cell>
        </row>
        <row r="198">
          <cell r="B198" t="str">
            <v>    企业所得税退税</v>
          </cell>
          <cell r="C198" t="str">
            <v>  企业所得税退税</v>
          </cell>
          <cell r="D198">
            <v>0</v>
          </cell>
        </row>
        <row r="199">
          <cell r="B199" t="str">
            <v>      国有冶金工业所得税退税</v>
          </cell>
          <cell r="C199" t="str">
            <v>    国有冶金工业所得税退税</v>
          </cell>
          <cell r="D199">
            <v>0</v>
          </cell>
        </row>
        <row r="200">
          <cell r="B200" t="str">
            <v>      国有有色金属工业所得税退税</v>
          </cell>
          <cell r="C200" t="str">
            <v>    国有有色金属工业所得税退税</v>
          </cell>
          <cell r="D200">
            <v>0</v>
          </cell>
        </row>
        <row r="201">
          <cell r="B201" t="str">
            <v>      国有煤炭工业所得税退税</v>
          </cell>
          <cell r="C201" t="str">
            <v>    国有煤炭工业所得税退税</v>
          </cell>
          <cell r="D201">
            <v>0</v>
          </cell>
        </row>
        <row r="202">
          <cell r="B202" t="str">
            <v>      国有电力工业所得税退税</v>
          </cell>
          <cell r="C202" t="str">
            <v>    国有电力工业所得税退税</v>
          </cell>
          <cell r="D202">
            <v>0</v>
          </cell>
        </row>
        <row r="203">
          <cell r="B203" t="str">
            <v>      国有石油和化学工业所得税退税</v>
          </cell>
          <cell r="C203" t="str">
            <v>    国有石油和化学工业所得税退税</v>
          </cell>
          <cell r="D203">
            <v>0</v>
          </cell>
        </row>
        <row r="204">
          <cell r="B204" t="str">
            <v>      国有机械工业所得税退税</v>
          </cell>
          <cell r="C204" t="str">
            <v>    国有机械工业所得税退税</v>
          </cell>
          <cell r="D204">
            <v>0</v>
          </cell>
        </row>
        <row r="205">
          <cell r="B205" t="str">
            <v>      国有汽车工业所得税退税</v>
          </cell>
          <cell r="C205" t="str">
            <v>    国有汽车工业所得税退税</v>
          </cell>
          <cell r="D205">
            <v>0</v>
          </cell>
        </row>
        <row r="206">
          <cell r="B206" t="str">
            <v>      国有核工业所得税退税</v>
          </cell>
          <cell r="C206" t="str">
            <v>    国有核工业所得税退税</v>
          </cell>
          <cell r="D206">
            <v>0</v>
          </cell>
        </row>
        <row r="207">
          <cell r="B207" t="str">
            <v>      国有航空工业所得税退税</v>
          </cell>
          <cell r="C207" t="str">
            <v>    国有航空工业所得税退税</v>
          </cell>
          <cell r="D207">
            <v>0</v>
          </cell>
        </row>
        <row r="208">
          <cell r="B208" t="str">
            <v>      国有航天工业所得税退税</v>
          </cell>
          <cell r="C208" t="str">
            <v>    国有航天工业所得税退税</v>
          </cell>
          <cell r="D208">
            <v>0</v>
          </cell>
        </row>
        <row r="209">
          <cell r="B209" t="str">
            <v>      国有电子工业所得税退税</v>
          </cell>
          <cell r="C209" t="str">
            <v>    国有电子工业所得税退税</v>
          </cell>
          <cell r="D209">
            <v>0</v>
          </cell>
        </row>
        <row r="210">
          <cell r="B210" t="str">
            <v>      国有兵器工业所得税退税</v>
          </cell>
          <cell r="C210" t="str">
            <v>    国有兵器工业所得税退税</v>
          </cell>
          <cell r="D210">
            <v>0</v>
          </cell>
        </row>
        <row r="211">
          <cell r="B211" t="str">
            <v>      国有船舶工业所得税退税</v>
          </cell>
          <cell r="C211" t="str">
            <v>    国有船舶工业所得税退税</v>
          </cell>
          <cell r="D211">
            <v>0</v>
          </cell>
        </row>
        <row r="212">
          <cell r="B212" t="str">
            <v>      国有建筑材料工业所得税退税</v>
          </cell>
          <cell r="C212" t="str">
            <v>    国有建筑材料工业所得税退税</v>
          </cell>
          <cell r="D212">
            <v>0</v>
          </cell>
        </row>
        <row r="213">
          <cell r="B213" t="str">
            <v>      国有烟草企业所得税退税</v>
          </cell>
          <cell r="C213" t="str">
            <v>    国有烟草企业所得税退税</v>
          </cell>
          <cell r="D213">
            <v>0</v>
          </cell>
        </row>
        <row r="214">
          <cell r="B214" t="str">
            <v>      国有纺织企业所得税退税</v>
          </cell>
          <cell r="C214" t="str">
            <v>    国有纺织企业所得税退税</v>
          </cell>
          <cell r="D214">
            <v>0</v>
          </cell>
        </row>
        <row r="215">
          <cell r="B215" t="str">
            <v>      国有铁道企业所得税退税</v>
          </cell>
          <cell r="C215" t="str">
            <v>    国有铁道企业所得税退税</v>
          </cell>
          <cell r="D215">
            <v>0</v>
          </cell>
        </row>
        <row r="216">
          <cell r="B216" t="str">
            <v>      国有交通企业所得税退税</v>
          </cell>
          <cell r="C216" t="str">
            <v>    国有交通企业所得税退税</v>
          </cell>
          <cell r="D216">
            <v>0</v>
          </cell>
        </row>
        <row r="217">
          <cell r="B217" t="str">
            <v>      国有邮政企业所得税退税</v>
          </cell>
          <cell r="C217" t="str">
            <v>    国有邮政企业所得税退税</v>
          </cell>
          <cell r="D217">
            <v>0</v>
          </cell>
        </row>
        <row r="218">
          <cell r="B218" t="str">
            <v>      国有民航企业所得税退税</v>
          </cell>
          <cell r="C218" t="str">
            <v>    国有民航企业所得税退税</v>
          </cell>
          <cell r="D218">
            <v>0</v>
          </cell>
        </row>
        <row r="219">
          <cell r="B219" t="str">
            <v>      海洋石油天然气企业所得税退税</v>
          </cell>
          <cell r="C219" t="str">
            <v>    海洋石油天然气企业所得税退税</v>
          </cell>
          <cell r="D219">
            <v>0</v>
          </cell>
        </row>
        <row r="220">
          <cell r="B220" t="str">
            <v>      国有外贸企业所得税退税</v>
          </cell>
          <cell r="C220" t="str">
            <v>    国有外贸企业所得税退税</v>
          </cell>
          <cell r="D220">
            <v>0</v>
          </cell>
        </row>
        <row r="221">
          <cell r="B221" t="str">
            <v>      国有银行所得税退税</v>
          </cell>
          <cell r="C221" t="str">
            <v>    国有银行所得税退税</v>
          </cell>
          <cell r="D221">
            <v>0</v>
          </cell>
        </row>
        <row r="222">
          <cell r="B222" t="str">
            <v>        中国进出口银行所得税退税</v>
          </cell>
          <cell r="C222" t="str">
            <v>      中国进出口银行所得税退税</v>
          </cell>
          <cell r="D222">
            <v>0</v>
          </cell>
        </row>
        <row r="223">
          <cell r="B223" t="str">
            <v>        中国农业发展银行所得税退税</v>
          </cell>
          <cell r="C223" t="str">
            <v>      中国农业发展银行所得税退税</v>
          </cell>
          <cell r="D223">
            <v>0</v>
          </cell>
        </row>
        <row r="224">
          <cell r="B224" t="str">
            <v>        其他国有银行所得税退税</v>
          </cell>
          <cell r="C224" t="str">
            <v>      其他国有银行所得税退税</v>
          </cell>
          <cell r="D224">
            <v>0</v>
          </cell>
        </row>
        <row r="225">
          <cell r="B225" t="str">
            <v>      国有非银行金融企业所得税退税</v>
          </cell>
          <cell r="C225" t="str">
            <v>    国有非银行金融企业所得税退税</v>
          </cell>
          <cell r="D225">
            <v>0</v>
          </cell>
        </row>
        <row r="226">
          <cell r="B226" t="str">
            <v>        中国投资有限责任公司所得税退税</v>
          </cell>
          <cell r="C226" t="str">
            <v>      中国投资有限责任公司所得税退税</v>
          </cell>
          <cell r="D226">
            <v>0</v>
          </cell>
        </row>
        <row r="227">
          <cell r="B227" t="str">
            <v>        其他国有非银行金融企业所得税退税</v>
          </cell>
          <cell r="C227" t="str">
            <v>      其他国有非银行金融企业所得税退税</v>
          </cell>
          <cell r="D227">
            <v>0</v>
          </cell>
        </row>
        <row r="228">
          <cell r="B228" t="str">
            <v>      国有保险企业所得税退税</v>
          </cell>
          <cell r="C228" t="str">
            <v>    国有保险企业所得税退税</v>
          </cell>
          <cell r="D228">
            <v>0</v>
          </cell>
        </row>
        <row r="229">
          <cell r="B229" t="str">
            <v>      国有文教企业所得税退税</v>
          </cell>
          <cell r="C229" t="str">
            <v>    国有文教企业所得税退税</v>
          </cell>
          <cell r="D229">
            <v>0</v>
          </cell>
        </row>
        <row r="230">
          <cell r="B230" t="str">
            <v>        国有电影企业所得税退税</v>
          </cell>
          <cell r="C230" t="str">
            <v>      国有电影企业所得税退税</v>
          </cell>
          <cell r="D230">
            <v>0</v>
          </cell>
        </row>
        <row r="231">
          <cell r="B231" t="str">
            <v>        国有出版企业所得税退税</v>
          </cell>
          <cell r="C231" t="str">
            <v>      国有出版企业所得税退税</v>
          </cell>
          <cell r="D231">
            <v>0</v>
          </cell>
        </row>
        <row r="232">
          <cell r="B232" t="str">
            <v>        其他国有文教企业所得税退税</v>
          </cell>
          <cell r="C232" t="str">
            <v>      其他国有文教企业所得税退税</v>
          </cell>
          <cell r="D232">
            <v>0</v>
          </cell>
        </row>
        <row r="233">
          <cell r="B233" t="str">
            <v>      国有水产企业所得税退税</v>
          </cell>
          <cell r="C233" t="str">
            <v>    国有水产企业所得税退税</v>
          </cell>
          <cell r="D233">
            <v>0</v>
          </cell>
        </row>
        <row r="234">
          <cell r="B234" t="str">
            <v>      国有森林工业企业所得税退税</v>
          </cell>
          <cell r="C234" t="str">
            <v>    国有森林工业企业所得税退税</v>
          </cell>
          <cell r="D234">
            <v>0</v>
          </cell>
        </row>
        <row r="235">
          <cell r="B235" t="str">
            <v>      国有电信企业所得税退税</v>
          </cell>
          <cell r="C235" t="str">
            <v>    国有电信企业所得税退税</v>
          </cell>
          <cell r="D235">
            <v>0</v>
          </cell>
        </row>
        <row r="236">
          <cell r="B236" t="str">
            <v>      其他国有企业所得税退税</v>
          </cell>
          <cell r="C236" t="str">
            <v>    其他国有企业所得税退税</v>
          </cell>
          <cell r="D236">
            <v>0</v>
          </cell>
        </row>
        <row r="237">
          <cell r="B237" t="str">
            <v>      集体企业所得税退税</v>
          </cell>
          <cell r="C237" t="str">
            <v>    集体企业所得税退税</v>
          </cell>
          <cell r="D237">
            <v>0</v>
          </cell>
        </row>
        <row r="238">
          <cell r="B238" t="str">
            <v>      股份制企业所得税退税</v>
          </cell>
          <cell r="C238" t="str">
            <v>    股份制企业所得税退税</v>
          </cell>
          <cell r="D238">
            <v>0</v>
          </cell>
        </row>
        <row r="239">
          <cell r="B239" t="str">
            <v>        中国工商银行股份有限公司所得税退税</v>
          </cell>
          <cell r="C239" t="str">
            <v>      中国工商银行股份有限公司所得税退税</v>
          </cell>
          <cell r="D239">
            <v>0</v>
          </cell>
        </row>
        <row r="240">
          <cell r="B240" t="str">
            <v>        中国建设银行股份有限公司所得税退税</v>
          </cell>
          <cell r="C240" t="str">
            <v>      中国建设银行股份有限公司所得税退税</v>
          </cell>
          <cell r="D240">
            <v>0</v>
          </cell>
        </row>
        <row r="241">
          <cell r="B241" t="str">
            <v>        中国银行股份有限公司所得税退税</v>
          </cell>
          <cell r="C241" t="str">
            <v>      中国银行股份有限公司所得税退税</v>
          </cell>
          <cell r="D241">
            <v>0</v>
          </cell>
        </row>
        <row r="242">
          <cell r="B242" t="str">
            <v>        中国农业银行股份有限公司所得税退税</v>
          </cell>
          <cell r="C242" t="str">
            <v>      中国农业银行股份有限公司所得税退税</v>
          </cell>
          <cell r="D242">
            <v>0</v>
          </cell>
        </row>
        <row r="243">
          <cell r="B243" t="str">
            <v>        国家开发银行股份有限公司所得税退税</v>
          </cell>
          <cell r="C243" t="str">
            <v>      国家开发银行股份有限公司所得税退税</v>
          </cell>
          <cell r="D243">
            <v>0</v>
          </cell>
        </row>
        <row r="244">
          <cell r="B244" t="str">
            <v>        中国邮政储蓄银行股份有限公司所得税退税</v>
          </cell>
          <cell r="C244" t="str">
            <v>      中国邮政储蓄银行股份有限公司所得税退税</v>
          </cell>
          <cell r="D244">
            <v>0</v>
          </cell>
        </row>
        <row r="245">
          <cell r="B245" t="str">
            <v>        中国信达资产管理股份有限公司所得税退税</v>
          </cell>
          <cell r="C245" t="str">
            <v>      中国信达资产管理股份有限公司所得税退税</v>
          </cell>
          <cell r="D245">
            <v>0</v>
          </cell>
        </row>
        <row r="246">
          <cell r="B246" t="str">
            <v>        中国华融资产管理股份有限公司所得税退税</v>
          </cell>
          <cell r="C246" t="str">
            <v>      中国华融资产管理股份有限公司所得税退税</v>
          </cell>
          <cell r="D246">
            <v>0</v>
          </cell>
        </row>
        <row r="247">
          <cell r="B247" t="str">
            <v>        中国长城资产管理股份有限公司所得税退税</v>
          </cell>
          <cell r="C247" t="str">
            <v>      中国长城资产管理股份有限公司所得税退税</v>
          </cell>
          <cell r="D247">
            <v>0</v>
          </cell>
        </row>
        <row r="248">
          <cell r="B248" t="str">
            <v>        中国东方资产管理股份有限公司所得税退税</v>
          </cell>
          <cell r="C248" t="str">
            <v>      中国东方资产管理股份有限公司所得税退税</v>
          </cell>
          <cell r="D248">
            <v>0</v>
          </cell>
        </row>
        <row r="249">
          <cell r="B249" t="str">
            <v>        其他股份制企业所得税退税</v>
          </cell>
          <cell r="C249" t="str">
            <v>      其他股份制企业所得税退税</v>
          </cell>
          <cell r="D249">
            <v>0</v>
          </cell>
        </row>
        <row r="250">
          <cell r="B250" t="str">
            <v>      联营企业所得税退税</v>
          </cell>
          <cell r="C250" t="str">
            <v>    联营企业所得税退税</v>
          </cell>
          <cell r="D250">
            <v>0</v>
          </cell>
        </row>
        <row r="251">
          <cell r="B251" t="str">
            <v>      私营企业所得税退税</v>
          </cell>
          <cell r="C251" t="str">
            <v>    私营企业所得税退税</v>
          </cell>
          <cell r="D251">
            <v>0</v>
          </cell>
        </row>
        <row r="252">
          <cell r="B252" t="str">
            <v>      跨省市总分机构企业所得税退税</v>
          </cell>
          <cell r="C252" t="str">
            <v>    跨省市总分机构企业所得税退税</v>
          </cell>
          <cell r="D252">
            <v>0</v>
          </cell>
        </row>
        <row r="253">
          <cell r="B253" t="str">
            <v>        国有跨省市总分机构企业所得税退税</v>
          </cell>
          <cell r="C253" t="str">
            <v>      国有跨省市总分机构企业所得税退税</v>
          </cell>
          <cell r="D253">
            <v>0</v>
          </cell>
        </row>
        <row r="254">
          <cell r="B254" t="str">
            <v>        股份制跨省市总分机构企业所得税退税</v>
          </cell>
          <cell r="C254" t="str">
            <v>      股份制跨省市总分机构企业所得税退税</v>
          </cell>
          <cell r="D254">
            <v>0</v>
          </cell>
        </row>
        <row r="255">
          <cell r="B255" t="str">
            <v>        港澳台和外商投资跨省市总分机构企业所得税退税</v>
          </cell>
          <cell r="C255" t="str">
            <v>      港澳台和外商投资跨省市总分机构企业所得税退税</v>
          </cell>
          <cell r="D255">
            <v>0</v>
          </cell>
        </row>
        <row r="256">
          <cell r="B256" t="str">
            <v>        其他跨省市总分机构企业所得税退税</v>
          </cell>
          <cell r="C256" t="str">
            <v>      其他跨省市总分机构企业所得税退税</v>
          </cell>
          <cell r="D256">
            <v>0</v>
          </cell>
        </row>
        <row r="257">
          <cell r="B257" t="str">
            <v>      跨市县总分机构企业所得税退税</v>
          </cell>
          <cell r="C257" t="str">
            <v>    跨市县总分机构企业所得税退税</v>
          </cell>
          <cell r="D257">
            <v>0</v>
          </cell>
        </row>
        <row r="258">
          <cell r="B258" t="str">
            <v>        国有跨市县总分机构企业所得税退税</v>
          </cell>
          <cell r="C258" t="str">
            <v>      国有跨市县总分机构企业所得税退税</v>
          </cell>
          <cell r="D258">
            <v>0</v>
          </cell>
        </row>
        <row r="259">
          <cell r="B259" t="str">
            <v>        股份制跨市县总分机构企业所得税退税</v>
          </cell>
          <cell r="C259" t="str">
            <v>      股份制跨市县总分机构企业所得税退税</v>
          </cell>
          <cell r="D259">
            <v>0</v>
          </cell>
        </row>
        <row r="260">
          <cell r="B260" t="str">
            <v>        港澳台和外商投资跨市县总分机构企业所得税退税</v>
          </cell>
          <cell r="C260" t="str">
            <v>      港澳台和外商投资跨市县总分机构企业所得税退税</v>
          </cell>
          <cell r="D260">
            <v>0</v>
          </cell>
        </row>
        <row r="261">
          <cell r="B261" t="str">
            <v>        其他跨市县总分机构企业所得税退税</v>
          </cell>
          <cell r="C261" t="str">
            <v>      其他跨市县总分机构企业所得税退税</v>
          </cell>
          <cell r="D261">
            <v>0</v>
          </cell>
        </row>
        <row r="262">
          <cell r="B262" t="str">
            <v>      其他企业所得税退税</v>
          </cell>
          <cell r="C262" t="str">
            <v>    其他企业所得税退税</v>
          </cell>
          <cell r="D262">
            <v>0</v>
          </cell>
        </row>
        <row r="263">
          <cell r="B263" t="str">
            <v>    个人所得税</v>
          </cell>
          <cell r="C263" t="str">
            <v>  个人所得税</v>
          </cell>
          <cell r="D263">
            <v>1074</v>
          </cell>
        </row>
        <row r="264">
          <cell r="B264" t="str">
            <v>      个人所得税(项)</v>
          </cell>
          <cell r="C264" t="str">
            <v>    个人所得税(项)</v>
          </cell>
          <cell r="D264">
            <v>1074</v>
          </cell>
        </row>
        <row r="265">
          <cell r="B265" t="str">
            <v>        储蓄存款利息所得税</v>
          </cell>
          <cell r="C265" t="str">
            <v>      储蓄存款利息所得税</v>
          </cell>
          <cell r="D265">
            <v>0</v>
          </cell>
        </row>
        <row r="266">
          <cell r="B266" t="str">
            <v>        军队个人所得税</v>
          </cell>
          <cell r="C266" t="str">
            <v>      军队个人所得税</v>
          </cell>
          <cell r="D266">
            <v>0</v>
          </cell>
        </row>
        <row r="267">
          <cell r="B267" t="str">
            <v>        其他个人所得税</v>
          </cell>
          <cell r="C267" t="str">
            <v>      其他个人所得税</v>
          </cell>
          <cell r="D267">
            <v>1074</v>
          </cell>
        </row>
        <row r="268">
          <cell r="B268" t="str">
            <v>      个人所得税汇算清缴退税</v>
          </cell>
          <cell r="C268" t="str">
            <v>    个人所得税汇算清缴退税</v>
          </cell>
          <cell r="D268">
            <v>0</v>
          </cell>
        </row>
        <row r="269">
          <cell r="B269" t="str">
            <v>      个人所得税代扣代缴手续费退库</v>
          </cell>
          <cell r="C269" t="str">
            <v>    个人所得税代扣代缴手续费退库</v>
          </cell>
          <cell r="D269">
            <v>0</v>
          </cell>
        </row>
        <row r="270">
          <cell r="B270" t="str">
            <v>      个人所得税税款滞纳金、罚款、加收利息收入</v>
          </cell>
          <cell r="C270" t="str">
            <v>    个人所得税税款滞纳金、罚款、加收利息收入</v>
          </cell>
          <cell r="D270">
            <v>0</v>
          </cell>
        </row>
        <row r="271">
          <cell r="B271" t="str">
            <v>    资源税</v>
          </cell>
          <cell r="C271" t="str">
            <v>  资源税</v>
          </cell>
          <cell r="D271">
            <v>1830</v>
          </cell>
        </row>
        <row r="272">
          <cell r="B272" t="str">
            <v>      海洋石油资源税</v>
          </cell>
          <cell r="C272" t="str">
            <v>    海洋石油资源税</v>
          </cell>
          <cell r="D272">
            <v>0</v>
          </cell>
        </row>
        <row r="273">
          <cell r="B273" t="str">
            <v>      水资源税收入</v>
          </cell>
          <cell r="C273" t="str">
            <v>    水资源税收入</v>
          </cell>
          <cell r="D273">
            <v>1072</v>
          </cell>
        </row>
        <row r="274">
          <cell r="B274" t="str">
            <v>      其他资源税</v>
          </cell>
          <cell r="C274" t="str">
            <v>    其他资源税</v>
          </cell>
          <cell r="D274">
            <v>758</v>
          </cell>
        </row>
        <row r="275">
          <cell r="B275" t="str">
            <v>      资源税税款滞纳金、罚款收入</v>
          </cell>
          <cell r="C275" t="str">
            <v>    资源税税款滞纳金、罚款收入</v>
          </cell>
          <cell r="D275">
            <v>0</v>
          </cell>
        </row>
        <row r="276">
          <cell r="B276" t="str">
            <v>    城市维护建设税</v>
          </cell>
          <cell r="C276" t="str">
            <v>  城市维护建设税</v>
          </cell>
          <cell r="D276">
            <v>3248</v>
          </cell>
        </row>
        <row r="277">
          <cell r="B277" t="str">
            <v>      国有企业城市维护建设税</v>
          </cell>
          <cell r="C277" t="str">
            <v>    国有企业城市维护建设税</v>
          </cell>
          <cell r="D277">
            <v>266</v>
          </cell>
        </row>
        <row r="278">
          <cell r="B278" t="str">
            <v>        中国铁路总公司集中缴纳的铁路运输企业城市维护建设税</v>
          </cell>
          <cell r="C278" t="str">
            <v>      中国铁路总公司集中缴纳的铁路运输企业城市维护建设税</v>
          </cell>
          <cell r="D278">
            <v>0</v>
          </cell>
        </row>
        <row r="279">
          <cell r="B279" t="str">
            <v>        其他国有企业城市维护建设税</v>
          </cell>
          <cell r="C279" t="str">
            <v>      其他国有企业城市维护建设税</v>
          </cell>
          <cell r="D279">
            <v>266</v>
          </cell>
        </row>
        <row r="280">
          <cell r="B280" t="str">
            <v>      集体企业城市维护建设税</v>
          </cell>
          <cell r="C280" t="str">
            <v>    集体企业城市维护建设税</v>
          </cell>
          <cell r="D280">
            <v>4</v>
          </cell>
        </row>
        <row r="281">
          <cell r="B281" t="str">
            <v>      股份制企业城市维护建设税</v>
          </cell>
          <cell r="C281" t="str">
            <v>    股份制企业城市维护建设税</v>
          </cell>
          <cell r="D281">
            <v>2153</v>
          </cell>
        </row>
        <row r="282">
          <cell r="B282" t="str">
            <v>      联营企业城市维护建设税</v>
          </cell>
          <cell r="C282" t="str">
            <v>    联营企业城市维护建设税</v>
          </cell>
          <cell r="D282">
            <v>0</v>
          </cell>
        </row>
        <row r="283">
          <cell r="B283" t="str">
            <v>      港澳台和外商投资企业城市维护建设税</v>
          </cell>
          <cell r="C283" t="str">
            <v>    港澳台和外商投资企业城市维护建设税</v>
          </cell>
          <cell r="D283">
            <v>83</v>
          </cell>
        </row>
        <row r="284">
          <cell r="B284" t="str">
            <v>      私营企业城市维护建设税</v>
          </cell>
          <cell r="C284" t="str">
            <v>    私营企业城市维护建设税</v>
          </cell>
          <cell r="D284">
            <v>696</v>
          </cell>
        </row>
        <row r="285">
          <cell r="B285" t="str">
            <v>      中国铁路总公司集中缴纳的铁路运输企业城市维护建设税待分配收入</v>
          </cell>
          <cell r="C285" t="str">
            <v>    中国铁路总公司集中缴纳的铁路运输企业城市维护建设税待分配收入</v>
          </cell>
          <cell r="D285">
            <v>0</v>
          </cell>
        </row>
        <row r="286">
          <cell r="B286" t="str">
            <v>      其他城市维护建设税</v>
          </cell>
          <cell r="C286" t="str">
            <v>    其他城市维护建设税</v>
          </cell>
          <cell r="D286">
            <v>32</v>
          </cell>
        </row>
        <row r="287">
          <cell r="B287" t="str">
            <v>      城市维护建设税税款滞纳金、罚款收入</v>
          </cell>
          <cell r="C287" t="str">
            <v>    城市维护建设税税款滞纳金、罚款收入</v>
          </cell>
          <cell r="D287">
            <v>14</v>
          </cell>
        </row>
        <row r="288">
          <cell r="B288" t="str">
            <v>      成品油价格和税费改革城市维护建设税划出</v>
          </cell>
          <cell r="C288" t="str">
            <v>    成品油价格和税费改革城市维护建设税划出</v>
          </cell>
          <cell r="D288">
            <v>0</v>
          </cell>
        </row>
        <row r="289">
          <cell r="B289" t="str">
            <v>      成品油价格和税费改革城市维护建设税划入</v>
          </cell>
          <cell r="C289" t="str">
            <v>    成品油价格和税费改革城市维护建设税划入</v>
          </cell>
          <cell r="D289">
            <v>0</v>
          </cell>
        </row>
        <row r="290">
          <cell r="B290" t="str">
            <v>    房产税</v>
          </cell>
          <cell r="C290" t="str">
            <v>  房产税</v>
          </cell>
          <cell r="D290">
            <v>1157</v>
          </cell>
        </row>
        <row r="291">
          <cell r="B291" t="str">
            <v>      国有企业房产税</v>
          </cell>
          <cell r="C291" t="str">
            <v>    国有企业房产税</v>
          </cell>
          <cell r="D291">
            <v>61</v>
          </cell>
        </row>
        <row r="292">
          <cell r="B292" t="str">
            <v>      集体企业房产税</v>
          </cell>
          <cell r="C292" t="str">
            <v>    集体企业房产税</v>
          </cell>
          <cell r="D292">
            <v>1</v>
          </cell>
        </row>
        <row r="293">
          <cell r="B293" t="str">
            <v>      股份制企业房产税</v>
          </cell>
          <cell r="C293" t="str">
            <v>    股份制企业房产税</v>
          </cell>
          <cell r="D293">
            <v>854</v>
          </cell>
        </row>
        <row r="294">
          <cell r="B294" t="str">
            <v>      联营企业房产税</v>
          </cell>
          <cell r="C294" t="str">
            <v>    联营企业房产税</v>
          </cell>
          <cell r="D294">
            <v>0</v>
          </cell>
        </row>
        <row r="295">
          <cell r="B295" t="str">
            <v>      港澳台和外商投资企业房产税</v>
          </cell>
          <cell r="C295" t="str">
            <v>    港澳台和外商投资企业房产税</v>
          </cell>
          <cell r="D295">
            <v>29</v>
          </cell>
        </row>
        <row r="296">
          <cell r="B296" t="str">
            <v>      私营企业房产税</v>
          </cell>
          <cell r="C296" t="str">
            <v>    私营企业房产税</v>
          </cell>
          <cell r="D296">
            <v>114</v>
          </cell>
        </row>
        <row r="297">
          <cell r="B297" t="str">
            <v>      其他房产税</v>
          </cell>
          <cell r="C297" t="str">
            <v>    其他房产税</v>
          </cell>
          <cell r="D297">
            <v>66</v>
          </cell>
        </row>
        <row r="298">
          <cell r="B298" t="str">
            <v>      房产税税款滞纳金、罚款收入</v>
          </cell>
          <cell r="C298" t="str">
            <v>    房产税税款滞纳金、罚款收入</v>
          </cell>
          <cell r="D298">
            <v>32</v>
          </cell>
        </row>
        <row r="299">
          <cell r="B299" t="str">
            <v>    印花税</v>
          </cell>
          <cell r="C299" t="str">
            <v>  印花税</v>
          </cell>
          <cell r="D299">
            <v>2859</v>
          </cell>
        </row>
        <row r="300">
          <cell r="B300" t="str">
            <v>      证券交易印花税(项)</v>
          </cell>
          <cell r="C300" t="str">
            <v>    证券交易印花税(项)</v>
          </cell>
          <cell r="D300">
            <v>0</v>
          </cell>
        </row>
        <row r="301">
          <cell r="B301" t="str">
            <v>        证券交易印花税(目)</v>
          </cell>
          <cell r="C301" t="str">
            <v>      证券交易印花税(目)</v>
          </cell>
          <cell r="D301">
            <v>0</v>
          </cell>
        </row>
        <row r="302">
          <cell r="B302" t="str">
            <v>        证券交易印花税退税</v>
          </cell>
          <cell r="C302" t="str">
            <v>      证券交易印花税退税</v>
          </cell>
          <cell r="D302">
            <v>0</v>
          </cell>
        </row>
        <row r="303">
          <cell r="B303" t="str">
            <v>      其他印花税</v>
          </cell>
          <cell r="C303" t="str">
            <v>    其他印花税</v>
          </cell>
          <cell r="D303">
            <v>2857</v>
          </cell>
        </row>
        <row r="304">
          <cell r="B304" t="str">
            <v>      印花税税款滞纳金、罚款收入</v>
          </cell>
          <cell r="C304" t="str">
            <v>    印花税税款滞纳金、罚款收入</v>
          </cell>
          <cell r="D304">
            <v>2</v>
          </cell>
        </row>
        <row r="305">
          <cell r="B305" t="str">
            <v>    城镇土地使用税</v>
          </cell>
          <cell r="C305" t="str">
            <v>  城镇土地使用税</v>
          </cell>
          <cell r="D305">
            <v>2333</v>
          </cell>
        </row>
        <row r="306">
          <cell r="B306" t="str">
            <v>      国有企业城镇土地使用税</v>
          </cell>
          <cell r="C306" t="str">
            <v>    国有企业城镇土地使用税</v>
          </cell>
          <cell r="D306">
            <v>28</v>
          </cell>
        </row>
        <row r="307">
          <cell r="B307" t="str">
            <v>      集体企业城镇土地使用税</v>
          </cell>
          <cell r="C307" t="str">
            <v>    集体企业城镇土地使用税</v>
          </cell>
          <cell r="D307">
            <v>3</v>
          </cell>
        </row>
        <row r="308">
          <cell r="B308" t="str">
            <v>      股份制企业城镇土地使用税</v>
          </cell>
          <cell r="C308" t="str">
            <v>    股份制企业城镇土地使用税</v>
          </cell>
          <cell r="D308">
            <v>1652</v>
          </cell>
        </row>
        <row r="309">
          <cell r="B309" t="str">
            <v>      联营企业城镇土地使用税</v>
          </cell>
          <cell r="C309" t="str">
            <v>    联营企业城镇土地使用税</v>
          </cell>
          <cell r="D309">
            <v>0</v>
          </cell>
        </row>
        <row r="310">
          <cell r="B310" t="str">
            <v>      私营企业城镇土地使用税</v>
          </cell>
          <cell r="C310" t="str">
            <v>    私营企业城镇土地使用税</v>
          </cell>
          <cell r="D310">
            <v>552</v>
          </cell>
        </row>
        <row r="311">
          <cell r="B311" t="str">
            <v>      港澳台和外商投资企业城镇土地使用税</v>
          </cell>
          <cell r="C311" t="str">
            <v>    港澳台和外商投资企业城镇土地使用税</v>
          </cell>
          <cell r="D311">
            <v>68</v>
          </cell>
        </row>
        <row r="312">
          <cell r="B312" t="str">
            <v>      其他城镇土地使用税</v>
          </cell>
          <cell r="C312" t="str">
            <v>    其他城镇土地使用税</v>
          </cell>
          <cell r="D312">
            <v>10</v>
          </cell>
        </row>
        <row r="313">
          <cell r="B313" t="str">
            <v>      城镇土地使用税税款滞纳金、罚款收入</v>
          </cell>
          <cell r="C313" t="str">
            <v>    城镇土地使用税税款滞纳金、罚款收入</v>
          </cell>
          <cell r="D313">
            <v>20</v>
          </cell>
        </row>
        <row r="314">
          <cell r="B314" t="str">
            <v>    土地增值税</v>
          </cell>
          <cell r="C314" t="str">
            <v>  土地增值税</v>
          </cell>
          <cell r="D314">
            <v>2140</v>
          </cell>
        </row>
        <row r="315">
          <cell r="B315" t="str">
            <v>      国有企业土地增值税</v>
          </cell>
          <cell r="C315" t="str">
            <v>    国有企业土地增值税</v>
          </cell>
          <cell r="D315">
            <v>0</v>
          </cell>
        </row>
        <row r="316">
          <cell r="B316" t="str">
            <v>      集体企业土地增值税</v>
          </cell>
          <cell r="C316" t="str">
            <v>    集体企业土地增值税</v>
          </cell>
          <cell r="D316">
            <v>0</v>
          </cell>
        </row>
        <row r="317">
          <cell r="B317" t="str">
            <v>      股份制企业土地增值税</v>
          </cell>
          <cell r="C317" t="str">
            <v>    股份制企业土地增值税</v>
          </cell>
          <cell r="D317">
            <v>1755</v>
          </cell>
        </row>
        <row r="318">
          <cell r="B318" t="str">
            <v>      联营企业土地增值税</v>
          </cell>
          <cell r="C318" t="str">
            <v>    联营企业土地增值税</v>
          </cell>
          <cell r="D318">
            <v>0</v>
          </cell>
        </row>
        <row r="319">
          <cell r="B319" t="str">
            <v>      港澳台和外商投资企业土地增值税</v>
          </cell>
          <cell r="C319" t="str">
            <v>    港澳台和外商投资企业土地增值税</v>
          </cell>
          <cell r="D319">
            <v>0</v>
          </cell>
        </row>
        <row r="320">
          <cell r="B320" t="str">
            <v>      私营企业土地增值税</v>
          </cell>
          <cell r="C320" t="str">
            <v>    私营企业土地增值税</v>
          </cell>
          <cell r="D320">
            <v>332</v>
          </cell>
        </row>
        <row r="321">
          <cell r="B321" t="str">
            <v>      其他土地增值税</v>
          </cell>
          <cell r="C321" t="str">
            <v>    其他土地增值税</v>
          </cell>
          <cell r="D321">
            <v>21</v>
          </cell>
        </row>
        <row r="322">
          <cell r="B322" t="str">
            <v>      土地增值税税款滞纳金、罚款收入</v>
          </cell>
          <cell r="C322" t="str">
            <v>    土地增值税税款滞纳金、罚款收入</v>
          </cell>
          <cell r="D322">
            <v>32</v>
          </cell>
        </row>
        <row r="323">
          <cell r="B323" t="str">
            <v>    车船税</v>
          </cell>
          <cell r="C323" t="str">
            <v>  车船税</v>
          </cell>
          <cell r="D323">
            <v>1077</v>
          </cell>
        </row>
        <row r="324">
          <cell r="B324" t="str">
            <v>      车船税(项)</v>
          </cell>
          <cell r="C324" t="str">
            <v>    车船税(项)</v>
          </cell>
          <cell r="D324">
            <v>1074</v>
          </cell>
        </row>
        <row r="325">
          <cell r="B325" t="str">
            <v>      车船税税款滞纳金、罚款收入</v>
          </cell>
          <cell r="C325" t="str">
            <v>    车船税税款滞纳金、罚款收入</v>
          </cell>
          <cell r="D325">
            <v>3</v>
          </cell>
        </row>
        <row r="326">
          <cell r="B326" t="str">
            <v>    船舶吨税</v>
          </cell>
          <cell r="C326" t="str">
            <v>  船舶吨税</v>
          </cell>
          <cell r="D326">
            <v>0</v>
          </cell>
        </row>
        <row r="327">
          <cell r="B327" t="str">
            <v>      船舶吨税(项)</v>
          </cell>
          <cell r="C327" t="str">
            <v>    船舶吨税(项)</v>
          </cell>
          <cell r="D327">
            <v>0</v>
          </cell>
        </row>
        <row r="328">
          <cell r="B328" t="str">
            <v>      船舶吨税税款滞纳金、罚款收入</v>
          </cell>
          <cell r="C328" t="str">
            <v>    船舶吨税税款滞纳金、罚款收入</v>
          </cell>
          <cell r="D328">
            <v>0</v>
          </cell>
        </row>
        <row r="329">
          <cell r="B329" t="str">
            <v>    车辆购置税</v>
          </cell>
          <cell r="C329" t="str">
            <v>  车辆购置税</v>
          </cell>
          <cell r="D329">
            <v>0</v>
          </cell>
        </row>
        <row r="330">
          <cell r="B330" t="str">
            <v>      车辆购置税(项)</v>
          </cell>
          <cell r="C330" t="str">
            <v>    车辆购置税(项)</v>
          </cell>
          <cell r="D330">
            <v>0</v>
          </cell>
        </row>
        <row r="331">
          <cell r="B331" t="str">
            <v>      车辆购置税税款滞纳金、罚款收入</v>
          </cell>
          <cell r="C331" t="str">
            <v>    车辆购置税税款滞纳金、罚款收入</v>
          </cell>
          <cell r="D331">
            <v>0</v>
          </cell>
        </row>
        <row r="332">
          <cell r="B332" t="str">
            <v>    关税</v>
          </cell>
          <cell r="C332" t="str">
            <v>  关税</v>
          </cell>
          <cell r="D332">
            <v>0</v>
          </cell>
        </row>
        <row r="333">
          <cell r="B333" t="str">
            <v>      关税(项)</v>
          </cell>
          <cell r="C333" t="str">
            <v>    关税(项)</v>
          </cell>
          <cell r="D333">
            <v>0</v>
          </cell>
        </row>
        <row r="334">
          <cell r="B334" t="str">
            <v>        进口关税</v>
          </cell>
          <cell r="C334" t="str">
            <v>      进口关税</v>
          </cell>
          <cell r="D334">
            <v>0</v>
          </cell>
        </row>
        <row r="335">
          <cell r="B335" t="str">
            <v>        出口关税</v>
          </cell>
          <cell r="C335" t="str">
            <v>      出口关税</v>
          </cell>
          <cell r="D335">
            <v>0</v>
          </cell>
        </row>
        <row r="336">
          <cell r="B336" t="str">
            <v>        进境物品进口税</v>
          </cell>
          <cell r="C336" t="str">
            <v>      进境物品进口税</v>
          </cell>
          <cell r="D336">
            <v>0</v>
          </cell>
        </row>
        <row r="337">
          <cell r="B337" t="str">
            <v>      特别关税</v>
          </cell>
          <cell r="C337" t="str">
            <v>    特别关税</v>
          </cell>
          <cell r="D337">
            <v>0</v>
          </cell>
        </row>
        <row r="338">
          <cell r="B338" t="str">
            <v>        反倾销税</v>
          </cell>
          <cell r="C338" t="str">
            <v>      反倾销税</v>
          </cell>
          <cell r="D338">
            <v>0</v>
          </cell>
        </row>
        <row r="339">
          <cell r="B339" t="str">
            <v>        反补贴税</v>
          </cell>
          <cell r="C339" t="str">
            <v>      反补贴税</v>
          </cell>
          <cell r="D339">
            <v>0</v>
          </cell>
        </row>
        <row r="340">
          <cell r="B340" t="str">
            <v>        保障措施关税</v>
          </cell>
          <cell r="C340" t="str">
            <v>      保障措施关税</v>
          </cell>
          <cell r="D340">
            <v>0</v>
          </cell>
        </row>
        <row r="341">
          <cell r="B341" t="str">
            <v>      关税和特别关税税款滞纳金、罚款收入</v>
          </cell>
          <cell r="C341" t="str">
            <v>    关税和特别关税税款滞纳金、罚款收入</v>
          </cell>
          <cell r="D341">
            <v>0</v>
          </cell>
        </row>
        <row r="342">
          <cell r="B342" t="str">
            <v>      关税退税</v>
          </cell>
          <cell r="C342" t="str">
            <v>    关税退税</v>
          </cell>
          <cell r="D342">
            <v>0</v>
          </cell>
        </row>
        <row r="343">
          <cell r="B343" t="str">
            <v>    耕地占用税</v>
          </cell>
          <cell r="C343" t="str">
            <v>  耕地占用税</v>
          </cell>
          <cell r="D343">
            <v>737</v>
          </cell>
        </row>
        <row r="344">
          <cell r="B344" t="str">
            <v>      耕地占用税(项)</v>
          </cell>
          <cell r="C344" t="str">
            <v>    耕地占用税(项)</v>
          </cell>
          <cell r="D344">
            <v>616</v>
          </cell>
        </row>
        <row r="345">
          <cell r="B345" t="str">
            <v>      耕地占用税退税</v>
          </cell>
          <cell r="C345" t="str">
            <v>    耕地占用税退税</v>
          </cell>
          <cell r="D345">
            <v>0</v>
          </cell>
        </row>
        <row r="346">
          <cell r="B346" t="str">
            <v>      耕地占用税税款滞纳金、罚款收入</v>
          </cell>
          <cell r="C346" t="str">
            <v>    耕地占用税税款滞纳金、罚款收入</v>
          </cell>
          <cell r="D346">
            <v>121</v>
          </cell>
        </row>
        <row r="347">
          <cell r="B347" t="str">
            <v>    契税</v>
          </cell>
          <cell r="C347" t="str">
            <v>  契税</v>
          </cell>
          <cell r="D347">
            <v>1734</v>
          </cell>
        </row>
        <row r="348">
          <cell r="B348" t="str">
            <v>      契税(项)</v>
          </cell>
          <cell r="C348" t="str">
            <v>    契税(项)</v>
          </cell>
          <cell r="D348">
            <v>1734</v>
          </cell>
        </row>
        <row r="349">
          <cell r="B349" t="str">
            <v>      契税税款滞纳金、罚款收入</v>
          </cell>
          <cell r="C349" t="str">
            <v>    契税税款滞纳金、罚款收入</v>
          </cell>
          <cell r="D349">
            <v>0</v>
          </cell>
        </row>
        <row r="350">
          <cell r="B350" t="str">
            <v>    烟叶税</v>
          </cell>
          <cell r="C350" t="str">
            <v>  烟叶税</v>
          </cell>
          <cell r="D350">
            <v>0</v>
          </cell>
        </row>
        <row r="351">
          <cell r="B351" t="str">
            <v>      烟叶税(项)</v>
          </cell>
          <cell r="C351" t="str">
            <v>    烟叶税(项)</v>
          </cell>
          <cell r="D351">
            <v>0</v>
          </cell>
        </row>
        <row r="352">
          <cell r="B352" t="str">
            <v>      烟叶税税款滞纳金、罚款收入</v>
          </cell>
          <cell r="C352" t="str">
            <v>    烟叶税税款滞纳金、罚款收入</v>
          </cell>
          <cell r="D352">
            <v>0</v>
          </cell>
        </row>
        <row r="353">
          <cell r="B353" t="str">
            <v>    环境保护税</v>
          </cell>
          <cell r="C353" t="str">
            <v>  环境保护税</v>
          </cell>
          <cell r="D353">
            <v>2299</v>
          </cell>
        </row>
        <row r="354">
          <cell r="B354" t="str">
            <v>      环境保护税(项)</v>
          </cell>
          <cell r="C354" t="str">
            <v>    环境保护税(项)</v>
          </cell>
          <cell r="D354">
            <v>2297</v>
          </cell>
        </row>
        <row r="355">
          <cell r="B355" t="str">
            <v>      环境保护税税款滞纳金、罚款收入</v>
          </cell>
          <cell r="C355" t="str">
            <v>    环境保护税税款滞纳金、罚款收入</v>
          </cell>
          <cell r="D355">
            <v>2</v>
          </cell>
        </row>
        <row r="356">
          <cell r="B356" t="str">
            <v>    其他税收收入</v>
          </cell>
          <cell r="C356" t="str">
            <v>  其他税收收入</v>
          </cell>
          <cell r="D356">
            <v>0</v>
          </cell>
        </row>
        <row r="357">
          <cell r="B357" t="str">
            <v>  非税收入</v>
          </cell>
          <cell r="C357" t="str">
            <v>非税收入</v>
          </cell>
          <cell r="D357">
            <v>16914</v>
          </cell>
        </row>
        <row r="358">
          <cell r="B358" t="str">
            <v>    专项收入</v>
          </cell>
          <cell r="C358" t="str">
            <v>  专项收入</v>
          </cell>
          <cell r="D358">
            <v>4564</v>
          </cell>
        </row>
        <row r="359">
          <cell r="B359" t="str">
            <v>      教育费附加收入(项)</v>
          </cell>
          <cell r="C359" t="str">
            <v>    教育费附加收入(项)</v>
          </cell>
          <cell r="D359">
            <v>2775</v>
          </cell>
        </row>
        <row r="360">
          <cell r="B360" t="str">
            <v>        教育费附加收入(目)</v>
          </cell>
          <cell r="C360" t="str">
            <v>      教育费附加收入(目)</v>
          </cell>
          <cell r="D360">
            <v>2775</v>
          </cell>
        </row>
        <row r="361">
          <cell r="B361" t="str">
            <v>        成品油价格和税费改革教育费附加收入划出</v>
          </cell>
          <cell r="C361" t="str">
            <v>      成品油价格和税费改革教育费附加收入划出</v>
          </cell>
          <cell r="D361">
            <v>0</v>
          </cell>
        </row>
        <row r="362">
          <cell r="B362" t="str">
            <v>        成品油价格和税费改革教育费附加收入划入</v>
          </cell>
          <cell r="C362" t="str">
            <v>      成品油价格和税费改革教育费附加收入划入</v>
          </cell>
          <cell r="D362">
            <v>0</v>
          </cell>
        </row>
        <row r="363">
          <cell r="B363" t="str">
            <v>        中国铁路总公司集中缴纳的铁路运输企业教育费附加</v>
          </cell>
          <cell r="C363" t="str">
            <v>      中国铁路总公司集中缴纳的铁路运输企业教育费附加</v>
          </cell>
          <cell r="D363">
            <v>0</v>
          </cell>
        </row>
        <row r="364">
          <cell r="B364" t="str">
            <v>        中国铁路总公司集中缴纳的铁路运输企业教育费附加待分配收入</v>
          </cell>
          <cell r="C364" t="str">
            <v>      中国铁路总公司集中缴纳的铁路运输企业教育费附加待分配收入</v>
          </cell>
          <cell r="D364">
            <v>0</v>
          </cell>
        </row>
        <row r="365">
          <cell r="B365" t="str">
            <v>        教育费附加滞纳金、罚款收入</v>
          </cell>
          <cell r="C365" t="str">
            <v>      教育费附加滞纳金、罚款收入</v>
          </cell>
          <cell r="D365">
            <v>0</v>
          </cell>
        </row>
        <row r="366">
          <cell r="B366" t="str">
            <v>      铀产品出售收入</v>
          </cell>
          <cell r="C366" t="str">
            <v>    铀产品出售收入</v>
          </cell>
          <cell r="D366">
            <v>0</v>
          </cell>
        </row>
        <row r="367">
          <cell r="B367" t="str">
            <v>      三峡库区移民专项收入</v>
          </cell>
          <cell r="C367" t="str">
            <v>    三峡库区移民专项收入</v>
          </cell>
          <cell r="D367">
            <v>0</v>
          </cell>
        </row>
        <row r="368">
          <cell r="B368" t="str">
            <v>      场外核应急准备收入</v>
          </cell>
          <cell r="C368" t="str">
            <v>    场外核应急准备收入</v>
          </cell>
          <cell r="D368">
            <v>0</v>
          </cell>
        </row>
        <row r="369">
          <cell r="B369" t="str">
            <v>      地方教育附加收入</v>
          </cell>
          <cell r="C369" t="str">
            <v>    地方教育附加收入</v>
          </cell>
          <cell r="D369">
            <v>1292</v>
          </cell>
        </row>
        <row r="370">
          <cell r="B370" t="str">
            <v>      文化事业建设费收入</v>
          </cell>
          <cell r="C370" t="str">
            <v>    文化事业建设费收入</v>
          </cell>
          <cell r="D370">
            <v>0</v>
          </cell>
        </row>
        <row r="371">
          <cell r="B371" t="str">
            <v>      残疾人就业保障金收入</v>
          </cell>
          <cell r="C371" t="str">
            <v>    残疾人就业保障金收入</v>
          </cell>
          <cell r="D371">
            <v>497</v>
          </cell>
        </row>
        <row r="372">
          <cell r="B372" t="str">
            <v>      教育资金收入</v>
          </cell>
          <cell r="C372" t="str">
            <v>    教育资金收入</v>
          </cell>
          <cell r="D372">
            <v>0</v>
          </cell>
        </row>
        <row r="373">
          <cell r="B373" t="str">
            <v>      农田水利建设资金收入</v>
          </cell>
          <cell r="C373" t="str">
            <v>    农田水利建设资金收入</v>
          </cell>
          <cell r="D373">
            <v>0</v>
          </cell>
        </row>
        <row r="374">
          <cell r="B374" t="str">
            <v>      森林植被恢复费</v>
          </cell>
          <cell r="C374" t="str">
            <v>    森林植被恢复费</v>
          </cell>
          <cell r="D374">
            <v>0</v>
          </cell>
        </row>
        <row r="375">
          <cell r="B375" t="str">
            <v>      水利建设专项收入</v>
          </cell>
          <cell r="C375" t="str">
            <v>    水利建设专项收入</v>
          </cell>
          <cell r="D375">
            <v>0</v>
          </cell>
        </row>
        <row r="376">
          <cell r="B376" t="str">
            <v>      油价调控风险准备金收入</v>
          </cell>
          <cell r="C376" t="str">
            <v>    油价调控风险准备金收入</v>
          </cell>
          <cell r="D376">
            <v>0</v>
          </cell>
        </row>
        <row r="377">
          <cell r="B377" t="str">
            <v>      其他专项收入(项)</v>
          </cell>
          <cell r="C377" t="str">
            <v>    其他专项收入(项)</v>
          </cell>
          <cell r="D377">
            <v>0</v>
          </cell>
        </row>
        <row r="378">
          <cell r="B378" t="str">
            <v>        广告收入</v>
          </cell>
          <cell r="C378" t="str">
            <v>      广告收入</v>
          </cell>
          <cell r="D378">
            <v>0</v>
          </cell>
        </row>
        <row r="379">
          <cell r="B379" t="str">
            <v>        其他专项收入(目)</v>
          </cell>
          <cell r="C379" t="str">
            <v>      其他专项收入(目)</v>
          </cell>
          <cell r="D379">
            <v>0</v>
          </cell>
        </row>
        <row r="380">
          <cell r="B380" t="str">
            <v>    行政事业性收费收入</v>
          </cell>
          <cell r="C380" t="str">
            <v>  行政事业性收费收入</v>
          </cell>
          <cell r="D380">
            <v>7097</v>
          </cell>
        </row>
        <row r="381">
          <cell r="B381" t="str">
            <v>      公安行政事业性收费收入</v>
          </cell>
          <cell r="C381" t="str">
            <v>    公安行政事业性收费收入</v>
          </cell>
          <cell r="D381">
            <v>9</v>
          </cell>
        </row>
        <row r="382">
          <cell r="B382" t="str">
            <v>        外国人签证费</v>
          </cell>
          <cell r="C382" t="str">
            <v>      外国人签证费</v>
          </cell>
          <cell r="D382">
            <v>0</v>
          </cell>
        </row>
        <row r="383">
          <cell r="B383" t="str">
            <v>        外国人证件费</v>
          </cell>
          <cell r="C383" t="str">
            <v>      外国人证件费</v>
          </cell>
          <cell r="D383">
            <v>0</v>
          </cell>
        </row>
        <row r="384">
          <cell r="B384" t="str">
            <v>        公民出入境证件费</v>
          </cell>
          <cell r="C384" t="str">
            <v>      公民出入境证件费</v>
          </cell>
          <cell r="D384">
            <v>0</v>
          </cell>
        </row>
        <row r="385">
          <cell r="B385" t="str">
            <v>        中国国籍申请手续费</v>
          </cell>
          <cell r="C385" t="str">
            <v>      中国国籍申请手续费</v>
          </cell>
          <cell r="D385">
            <v>0</v>
          </cell>
        </row>
        <row r="386">
          <cell r="B386" t="str">
            <v>        户籍管理证件工本费</v>
          </cell>
          <cell r="C386" t="str">
            <v>      户籍管理证件工本费</v>
          </cell>
          <cell r="D386">
            <v>0</v>
          </cell>
        </row>
        <row r="387">
          <cell r="B387" t="str">
            <v>        居民身份证工本费</v>
          </cell>
          <cell r="C387" t="str">
            <v>      居民身份证工本费</v>
          </cell>
          <cell r="D387">
            <v>6</v>
          </cell>
        </row>
        <row r="388">
          <cell r="B388" t="str">
            <v>        机动车号牌工本费</v>
          </cell>
          <cell r="C388" t="str">
            <v>      机动车号牌工本费</v>
          </cell>
          <cell r="D388">
            <v>0</v>
          </cell>
        </row>
        <row r="389">
          <cell r="B389" t="str">
            <v>        机动车行驶证工本费</v>
          </cell>
          <cell r="C389" t="str">
            <v>      机动车行驶证工本费</v>
          </cell>
          <cell r="D389">
            <v>0</v>
          </cell>
        </row>
        <row r="390">
          <cell r="B390" t="str">
            <v>        机动车登记证书工本费</v>
          </cell>
          <cell r="C390" t="str">
            <v>      机动车登记证书工本费</v>
          </cell>
          <cell r="D390">
            <v>0</v>
          </cell>
        </row>
        <row r="391">
          <cell r="B391" t="str">
            <v>        驾驶证工本费</v>
          </cell>
          <cell r="C391" t="str">
            <v>      驾驶证工本费</v>
          </cell>
          <cell r="D391">
            <v>0</v>
          </cell>
        </row>
        <row r="392">
          <cell r="B392" t="str">
            <v>        驾驶许可考试费</v>
          </cell>
          <cell r="C392" t="str">
            <v>      驾驶许可考试费</v>
          </cell>
          <cell r="D392">
            <v>0</v>
          </cell>
        </row>
        <row r="393">
          <cell r="B393" t="str">
            <v>        临时入境机动车号牌和行驶证工本费</v>
          </cell>
          <cell r="C393" t="str">
            <v>      临时入境机动车号牌和行驶证工本费</v>
          </cell>
          <cell r="D393">
            <v>0</v>
          </cell>
        </row>
        <row r="394">
          <cell r="B394" t="str">
            <v>        临时机动车驾驶证工本费</v>
          </cell>
          <cell r="C394" t="str">
            <v>      临时机动车驾驶证工本费</v>
          </cell>
          <cell r="D394">
            <v>0</v>
          </cell>
        </row>
        <row r="395">
          <cell r="B395" t="str">
            <v>        保安员资格考试费</v>
          </cell>
          <cell r="C395" t="str">
            <v>      保安员资格考试费</v>
          </cell>
          <cell r="D395">
            <v>0</v>
          </cell>
        </row>
        <row r="396">
          <cell r="B396" t="str">
            <v>        消防职业技能鉴定考务考试费</v>
          </cell>
          <cell r="C396" t="str">
            <v>      消防职业技能鉴定考务考试费</v>
          </cell>
          <cell r="D396">
            <v>0</v>
          </cell>
        </row>
        <row r="397">
          <cell r="B397" t="str">
            <v>        其他缴入国库的公安行政事业性收费</v>
          </cell>
          <cell r="C397" t="str">
            <v>      其他缴入国库的公安行政事业性收费</v>
          </cell>
          <cell r="D397">
            <v>3</v>
          </cell>
        </row>
        <row r="398">
          <cell r="B398" t="str">
            <v>      法院行政事业性收费收入</v>
          </cell>
          <cell r="C398" t="str">
            <v>    法院行政事业性收费收入</v>
          </cell>
          <cell r="D398">
            <v>0</v>
          </cell>
        </row>
        <row r="399">
          <cell r="B399" t="str">
            <v>        诉讼费</v>
          </cell>
          <cell r="C399" t="str">
            <v>      诉讼费</v>
          </cell>
          <cell r="D399">
            <v>0</v>
          </cell>
        </row>
        <row r="400">
          <cell r="B400" t="str">
            <v>        资料工本费和住宿费</v>
          </cell>
          <cell r="C400" t="str">
            <v>      资料工本费和住宿费</v>
          </cell>
          <cell r="D400">
            <v>0</v>
          </cell>
        </row>
        <row r="401">
          <cell r="B401" t="str">
            <v>        其他缴入国库的法院行政事业性收费</v>
          </cell>
          <cell r="C401" t="str">
            <v>      其他缴入国库的法院行政事业性收费</v>
          </cell>
          <cell r="D401">
            <v>0</v>
          </cell>
        </row>
        <row r="402">
          <cell r="B402" t="str">
            <v>      司法行政事业性收费收入</v>
          </cell>
          <cell r="C402" t="str">
            <v>    司法行政事业性收费收入</v>
          </cell>
          <cell r="D402">
            <v>0</v>
          </cell>
        </row>
        <row r="403">
          <cell r="B403" t="str">
            <v>        法律职业资格考试考务费</v>
          </cell>
          <cell r="C403" t="str">
            <v>      法律职业资格考试考务费</v>
          </cell>
          <cell r="D403">
            <v>0</v>
          </cell>
        </row>
        <row r="404">
          <cell r="B404" t="str">
            <v>        其他缴入国库的司法行政事业性收费</v>
          </cell>
          <cell r="C404" t="str">
            <v>      其他缴入国库的司法行政事业性收费</v>
          </cell>
          <cell r="D404">
            <v>0</v>
          </cell>
        </row>
        <row r="405">
          <cell r="B405" t="str">
            <v>      外交行政事业性收费收入</v>
          </cell>
          <cell r="C405" t="str">
            <v>    外交行政事业性收费收入</v>
          </cell>
          <cell r="D405">
            <v>0</v>
          </cell>
        </row>
        <row r="406">
          <cell r="B406" t="str">
            <v>        认证费</v>
          </cell>
          <cell r="C406" t="str">
            <v>      认证费</v>
          </cell>
          <cell r="D406">
            <v>0</v>
          </cell>
        </row>
        <row r="407">
          <cell r="B407" t="str">
            <v>        签证费</v>
          </cell>
          <cell r="C407" t="str">
            <v>      签证费</v>
          </cell>
          <cell r="D407">
            <v>0</v>
          </cell>
        </row>
        <row r="408">
          <cell r="B408" t="str">
            <v>        驻外使领馆公证翻译费</v>
          </cell>
          <cell r="C408" t="str">
            <v>      驻外使领馆公证翻译费</v>
          </cell>
          <cell r="D408">
            <v>0</v>
          </cell>
        </row>
        <row r="409">
          <cell r="B409" t="str">
            <v>        其他缴入国库的外交行政事业性收费</v>
          </cell>
          <cell r="C409" t="str">
            <v>      其他缴入国库的外交行政事业性收费</v>
          </cell>
          <cell r="D409">
            <v>0</v>
          </cell>
        </row>
        <row r="410">
          <cell r="B410" t="str">
            <v>      商贸行政事业性收费收入</v>
          </cell>
          <cell r="C410" t="str">
            <v>    商贸行政事业性收费收入</v>
          </cell>
          <cell r="D410">
            <v>0</v>
          </cell>
        </row>
        <row r="411">
          <cell r="B411" t="str">
            <v>        其他缴入国库的商贸行政事业性收费</v>
          </cell>
          <cell r="C411" t="str">
            <v>      其他缴入国库的商贸行政事业性收费</v>
          </cell>
          <cell r="D411">
            <v>0</v>
          </cell>
        </row>
        <row r="412">
          <cell r="B412" t="str">
            <v>      财政行政事业性收费收入</v>
          </cell>
          <cell r="C412" t="str">
            <v>    财政行政事业性收费收入</v>
          </cell>
          <cell r="D412">
            <v>0</v>
          </cell>
        </row>
        <row r="413">
          <cell r="B413" t="str">
            <v>        考试考务费</v>
          </cell>
          <cell r="C413" t="str">
            <v>      考试考务费</v>
          </cell>
          <cell r="D413">
            <v>0</v>
          </cell>
        </row>
        <row r="414">
          <cell r="B414" t="str">
            <v>        其他缴入国库的财政行政事业性收费</v>
          </cell>
          <cell r="C414" t="str">
            <v>      其他缴入国库的财政行政事业性收费</v>
          </cell>
          <cell r="D414">
            <v>0</v>
          </cell>
        </row>
        <row r="415">
          <cell r="B415" t="str">
            <v>      税务行政事业性收费收入</v>
          </cell>
          <cell r="C415" t="str">
            <v>    税务行政事业性收费收入</v>
          </cell>
          <cell r="D415">
            <v>0</v>
          </cell>
        </row>
        <row r="416">
          <cell r="B416" t="str">
            <v>        缴入国库的税务行政事业性收费</v>
          </cell>
          <cell r="C416" t="str">
            <v>      缴入国库的税务行政事业性收费</v>
          </cell>
          <cell r="D416">
            <v>0</v>
          </cell>
        </row>
        <row r="417">
          <cell r="B417" t="str">
            <v>      海关行政事业性收费收入</v>
          </cell>
          <cell r="C417" t="str">
            <v>    海关行政事业性收费收入</v>
          </cell>
          <cell r="D417">
            <v>0</v>
          </cell>
        </row>
        <row r="418">
          <cell r="B418" t="str">
            <v>        缴入国库的海关行政事业性收费</v>
          </cell>
          <cell r="C418" t="str">
            <v>      缴入国库的海关行政事业性收费</v>
          </cell>
          <cell r="D418">
            <v>0</v>
          </cell>
        </row>
        <row r="419">
          <cell r="B419" t="str">
            <v>      审计行政事业性收费收入</v>
          </cell>
          <cell r="C419" t="str">
            <v>    审计行政事业性收费收入</v>
          </cell>
          <cell r="D419">
            <v>0</v>
          </cell>
        </row>
        <row r="420">
          <cell r="B420" t="str">
            <v>        考试考务费</v>
          </cell>
          <cell r="C420" t="str">
            <v>      考试考务费</v>
          </cell>
          <cell r="D420">
            <v>0</v>
          </cell>
        </row>
        <row r="421">
          <cell r="B421" t="str">
            <v>        其他缴入国库的审计行政事业性收费</v>
          </cell>
          <cell r="C421" t="str">
            <v>      其他缴入国库的审计行政事业性收费</v>
          </cell>
          <cell r="D421">
            <v>0</v>
          </cell>
        </row>
        <row r="422">
          <cell r="B422" t="str">
            <v>      国管局行政事业性收费收入</v>
          </cell>
          <cell r="C422" t="str">
            <v>    国管局行政事业性收费收入</v>
          </cell>
          <cell r="D422">
            <v>0</v>
          </cell>
        </row>
        <row r="423">
          <cell r="B423" t="str">
            <v>        工人技术等级鉴定考核费</v>
          </cell>
          <cell r="C423" t="str">
            <v>      工人技术等级鉴定考核费</v>
          </cell>
          <cell r="D423">
            <v>0</v>
          </cell>
        </row>
        <row r="424">
          <cell r="B424" t="str">
            <v>        其他缴入国库的国管局行政事业性收费</v>
          </cell>
          <cell r="C424" t="str">
            <v>      其他缴入国库的国管局行政事业性收费</v>
          </cell>
          <cell r="D424">
            <v>0</v>
          </cell>
        </row>
        <row r="425">
          <cell r="B425" t="str">
            <v>      科技行政事业性收费收入</v>
          </cell>
          <cell r="C425" t="str">
            <v>    科技行政事业性收费收入</v>
          </cell>
          <cell r="D425">
            <v>0</v>
          </cell>
        </row>
        <row r="426">
          <cell r="B426" t="str">
            <v>        中国国际化人才外语考试考务费</v>
          </cell>
          <cell r="C426" t="str">
            <v>      中国国际化人才外语考试考务费</v>
          </cell>
          <cell r="D426">
            <v>0</v>
          </cell>
        </row>
        <row r="427">
          <cell r="B427" t="str">
            <v>        其他缴入国库的科技行政事业性收费</v>
          </cell>
          <cell r="C427" t="str">
            <v>      其他缴入国库的科技行政事业性收费</v>
          </cell>
          <cell r="D427">
            <v>0</v>
          </cell>
        </row>
        <row r="428">
          <cell r="B428" t="str">
            <v>      保密行政事业性收费收入</v>
          </cell>
          <cell r="C428" t="str">
            <v>    保密行政事业性收费收入</v>
          </cell>
          <cell r="D428">
            <v>0</v>
          </cell>
        </row>
        <row r="429">
          <cell r="B429" t="str">
            <v>        其他缴入国库的保密行政事业性收费</v>
          </cell>
          <cell r="C429" t="str">
            <v>      其他缴入国库的保密行政事业性收费</v>
          </cell>
          <cell r="D429">
            <v>0</v>
          </cell>
        </row>
        <row r="430">
          <cell r="B430" t="str">
            <v>      市场监管行政事业性收费收入</v>
          </cell>
          <cell r="C430" t="str">
            <v>    市场监管行政事业性收费收入</v>
          </cell>
          <cell r="D430">
            <v>0</v>
          </cell>
        </row>
        <row r="431">
          <cell r="B431" t="str">
            <v>        客运索道运营审查检验和定期检验费</v>
          </cell>
          <cell r="C431" t="str">
            <v>      客运索道运营审查检验和定期检验费</v>
          </cell>
          <cell r="D431">
            <v>0</v>
          </cell>
        </row>
        <row r="432">
          <cell r="B432" t="str">
            <v>        压力管道安装审查检验和定期检验费</v>
          </cell>
          <cell r="C432" t="str">
            <v>      压力管道安装审查检验和定期检验费</v>
          </cell>
          <cell r="D432">
            <v>0</v>
          </cell>
        </row>
        <row r="433">
          <cell r="B433" t="str">
            <v>        压力管道元件制造审查检验费</v>
          </cell>
          <cell r="C433" t="str">
            <v>      压力管道元件制造审查检验费</v>
          </cell>
          <cell r="D433">
            <v>0</v>
          </cell>
        </row>
        <row r="434">
          <cell r="B434" t="str">
            <v>        特种劳动防护用品检验费</v>
          </cell>
          <cell r="C434" t="str">
            <v>      特种劳动防护用品检验费</v>
          </cell>
          <cell r="D434">
            <v>0</v>
          </cell>
        </row>
        <row r="435">
          <cell r="B435" t="str">
            <v>        一般劳动防护用品检验费</v>
          </cell>
          <cell r="C435" t="str">
            <v>      一般劳动防护用品检验费</v>
          </cell>
          <cell r="D435">
            <v>0</v>
          </cell>
        </row>
        <row r="436">
          <cell r="B436" t="str">
            <v>        锅炉、压力容器检验费</v>
          </cell>
          <cell r="C436" t="str">
            <v>      锅炉、压力容器检验费</v>
          </cell>
          <cell r="D436">
            <v>0</v>
          </cell>
        </row>
        <row r="437">
          <cell r="B437" t="str">
            <v>        考试考务费</v>
          </cell>
          <cell r="C437" t="str">
            <v>      考试考务费</v>
          </cell>
          <cell r="D437">
            <v>0</v>
          </cell>
        </row>
        <row r="438">
          <cell r="B438" t="str">
            <v>        滞纳金</v>
          </cell>
          <cell r="C438" t="str">
            <v>      滞纳金</v>
          </cell>
          <cell r="D438">
            <v>0</v>
          </cell>
        </row>
        <row r="439">
          <cell r="B439" t="str">
            <v>        特种设备检验检测费</v>
          </cell>
          <cell r="C439" t="str">
            <v>      特种设备检验检测费</v>
          </cell>
          <cell r="D439">
            <v>0</v>
          </cell>
        </row>
        <row r="440">
          <cell r="B440" t="str">
            <v>        其他缴入国库的市场监管行政事业性收费</v>
          </cell>
          <cell r="C440" t="str">
            <v>      其他缴入国库的市场监管行政事业性收费</v>
          </cell>
          <cell r="D440">
            <v>0</v>
          </cell>
        </row>
        <row r="441">
          <cell r="B441" t="str">
            <v>      新闻出版广电部门行政事业性收费收入</v>
          </cell>
          <cell r="C441" t="str">
            <v>    新闻出版广电部门行政事业性收费收入</v>
          </cell>
          <cell r="D441">
            <v>0</v>
          </cell>
        </row>
        <row r="442">
          <cell r="B442" t="str">
            <v>        考试考务费</v>
          </cell>
          <cell r="C442" t="str">
            <v>      考试考务费</v>
          </cell>
          <cell r="D442">
            <v>0</v>
          </cell>
        </row>
        <row r="443">
          <cell r="B443" t="str">
            <v>        其他缴入国库的新闻出版广电部门行政事业性收费</v>
          </cell>
          <cell r="C443" t="str">
            <v>      其他缴入国库的新闻出版广电部门行政事业性收费</v>
          </cell>
          <cell r="D443">
            <v>0</v>
          </cell>
        </row>
        <row r="444">
          <cell r="B444" t="str">
            <v>      安全生产行政事业性收费收入</v>
          </cell>
          <cell r="C444" t="str">
            <v>    安全生产行政事业性收费收入</v>
          </cell>
          <cell r="D444">
            <v>0</v>
          </cell>
        </row>
        <row r="445">
          <cell r="B445" t="str">
            <v>        缴入国库的安全生产行政事业性收费</v>
          </cell>
          <cell r="C445" t="str">
            <v>      缴入国库的安全生产行政事业性收费</v>
          </cell>
          <cell r="D445">
            <v>0</v>
          </cell>
        </row>
        <row r="446">
          <cell r="B446" t="str">
            <v>      档案行政事业性收费收入</v>
          </cell>
          <cell r="C446" t="str">
            <v>    档案行政事业性收费收入</v>
          </cell>
          <cell r="D446">
            <v>0</v>
          </cell>
        </row>
        <row r="447">
          <cell r="B447" t="str">
            <v>        其他缴入国库的档案行政事业性收费</v>
          </cell>
          <cell r="C447" t="str">
            <v>      其他缴入国库的档案行政事业性收费</v>
          </cell>
          <cell r="D447">
            <v>0</v>
          </cell>
        </row>
        <row r="448">
          <cell r="B448" t="str">
            <v>      港澳办行政事业性收费收入</v>
          </cell>
          <cell r="C448" t="str">
            <v>    港澳办行政事业性收费收入</v>
          </cell>
          <cell r="D448">
            <v>0</v>
          </cell>
        </row>
        <row r="449">
          <cell r="B449" t="str">
            <v>        缴入国库的港澳办行政事业性收费</v>
          </cell>
          <cell r="C449" t="str">
            <v>      缴入国库的港澳办行政事业性收费</v>
          </cell>
          <cell r="D449">
            <v>0</v>
          </cell>
        </row>
        <row r="450">
          <cell r="B450" t="str">
            <v>      贸促会行政事业性收费收入</v>
          </cell>
          <cell r="C450" t="str">
            <v>    贸促会行政事业性收费收入</v>
          </cell>
          <cell r="D450">
            <v>0</v>
          </cell>
        </row>
        <row r="451">
          <cell r="B451" t="str">
            <v>        其他缴入国库的贸促会行政事业性收费</v>
          </cell>
          <cell r="C451" t="str">
            <v>      其他缴入国库的贸促会行政事业性收费</v>
          </cell>
          <cell r="D451">
            <v>0</v>
          </cell>
        </row>
        <row r="452">
          <cell r="B452" t="str">
            <v>      宗教行政事业性收费收入</v>
          </cell>
          <cell r="C452" t="str">
            <v>    宗教行政事业性收费收入</v>
          </cell>
          <cell r="D452">
            <v>0</v>
          </cell>
        </row>
        <row r="453">
          <cell r="B453" t="str">
            <v>        其他缴入国库的宗教行政事业性收费</v>
          </cell>
          <cell r="C453" t="str">
            <v>      其他缴入国库的宗教行政事业性收费</v>
          </cell>
          <cell r="D453">
            <v>0</v>
          </cell>
        </row>
        <row r="454">
          <cell r="B454" t="str">
            <v>      人防办行政事业性收费收入</v>
          </cell>
          <cell r="C454" t="str">
            <v>    人防办行政事业性收费收入</v>
          </cell>
          <cell r="D454">
            <v>800</v>
          </cell>
        </row>
        <row r="455">
          <cell r="B455" t="str">
            <v>        防空地下室易地建设费</v>
          </cell>
          <cell r="C455" t="str">
            <v>      防空地下室易地建设费</v>
          </cell>
          <cell r="D455">
            <v>800</v>
          </cell>
        </row>
        <row r="456">
          <cell r="B456" t="str">
            <v>        其他缴入国库的人防办行政事业性收费</v>
          </cell>
          <cell r="C456" t="str">
            <v>      其他缴入国库的人防办行政事业性收费</v>
          </cell>
          <cell r="D456">
            <v>0</v>
          </cell>
        </row>
        <row r="457">
          <cell r="B457" t="str">
            <v>      中直管理局行政事业性收费收入</v>
          </cell>
          <cell r="C457" t="str">
            <v>    中直管理局行政事业性收费收入</v>
          </cell>
          <cell r="D457">
            <v>0</v>
          </cell>
        </row>
        <row r="458">
          <cell r="B458" t="str">
            <v>        工人培训考核费</v>
          </cell>
          <cell r="C458" t="str">
            <v>      工人培训考核费</v>
          </cell>
          <cell r="D458">
            <v>0</v>
          </cell>
        </row>
        <row r="459">
          <cell r="B459" t="str">
            <v>        住宿费</v>
          </cell>
          <cell r="C459" t="str">
            <v>      住宿费</v>
          </cell>
          <cell r="D459">
            <v>0</v>
          </cell>
        </row>
        <row r="460">
          <cell r="B460" t="str">
            <v>        学费</v>
          </cell>
          <cell r="C460" t="str">
            <v>      学费</v>
          </cell>
          <cell r="D460">
            <v>0</v>
          </cell>
        </row>
        <row r="461">
          <cell r="B461" t="str">
            <v>        其他缴入国库的中直管理局行政事业性收费</v>
          </cell>
          <cell r="C461" t="str">
            <v>      其他缴入国库的中直管理局行政事业性收费</v>
          </cell>
          <cell r="D461">
            <v>0</v>
          </cell>
        </row>
        <row r="462">
          <cell r="B462" t="str">
            <v>      文化行政事业性收费收入</v>
          </cell>
          <cell r="C462" t="str">
            <v>    文化行政事业性收费收入</v>
          </cell>
          <cell r="D462">
            <v>0</v>
          </cell>
        </row>
        <row r="463">
          <cell r="B463" t="str">
            <v>        其他缴入国库的文化行政事业性收费</v>
          </cell>
          <cell r="C463" t="str">
            <v>      其他缴入国库的文化行政事业性收费</v>
          </cell>
          <cell r="D463">
            <v>0</v>
          </cell>
        </row>
        <row r="464">
          <cell r="B464" t="str">
            <v>      教育行政事业性收费收入</v>
          </cell>
          <cell r="C464" t="str">
            <v>    教育行政事业性收费收入</v>
          </cell>
          <cell r="D464">
            <v>64</v>
          </cell>
        </row>
        <row r="465">
          <cell r="B465" t="str">
            <v>        普通话水平测试费</v>
          </cell>
          <cell r="C465" t="str">
            <v>      普通话水平测试费</v>
          </cell>
          <cell r="D465">
            <v>0</v>
          </cell>
        </row>
        <row r="466">
          <cell r="B466" t="str">
            <v>        其他缴入国库的教育行政事业性收费</v>
          </cell>
          <cell r="C466" t="str">
            <v>      其他缴入国库的教育行政事业性收费</v>
          </cell>
          <cell r="D466">
            <v>64</v>
          </cell>
        </row>
        <row r="467">
          <cell r="B467" t="str">
            <v>        公办幼儿园保育费</v>
          </cell>
          <cell r="C467" t="str">
            <v>      公办幼儿园保育费</v>
          </cell>
          <cell r="D467">
            <v>0</v>
          </cell>
        </row>
        <row r="468">
          <cell r="B468" t="str">
            <v>        公办幼儿园住宿费</v>
          </cell>
          <cell r="C468" t="str">
            <v>      公办幼儿园住宿费</v>
          </cell>
          <cell r="D468">
            <v>0</v>
          </cell>
        </row>
        <row r="469">
          <cell r="B469" t="str">
            <v>      科技行政事业性收费收入</v>
          </cell>
          <cell r="C469" t="str">
            <v>    科技行政事业性收费收入</v>
          </cell>
          <cell r="D469">
            <v>0</v>
          </cell>
        </row>
        <row r="470">
          <cell r="B470" t="str">
            <v>        缴入国库的科技行政事业性收费</v>
          </cell>
          <cell r="C470" t="str">
            <v>      缴入国库的科技行政事业性收费</v>
          </cell>
          <cell r="D470">
            <v>0</v>
          </cell>
        </row>
        <row r="471">
          <cell r="B471" t="str">
            <v>      体育行政事业性收费收入</v>
          </cell>
          <cell r="C471" t="str">
            <v>    体育行政事业性收费收入</v>
          </cell>
          <cell r="D471">
            <v>0</v>
          </cell>
        </row>
        <row r="472">
          <cell r="B472" t="str">
            <v>        体育特殊专业招生考务费</v>
          </cell>
          <cell r="C472" t="str">
            <v>      体育特殊专业招生考务费</v>
          </cell>
          <cell r="D472">
            <v>0</v>
          </cell>
        </row>
        <row r="473">
          <cell r="B473" t="str">
            <v>        外国团体来华登山注册费</v>
          </cell>
          <cell r="C473" t="str">
            <v>      外国团体来华登山注册费</v>
          </cell>
          <cell r="D473">
            <v>0</v>
          </cell>
        </row>
        <row r="474">
          <cell r="B474" t="str">
            <v>        其他缴入国库的体育行政事业性收费</v>
          </cell>
          <cell r="C474" t="str">
            <v>      其他缴入国库的体育行政事业性收费</v>
          </cell>
          <cell r="D474">
            <v>0</v>
          </cell>
        </row>
        <row r="475">
          <cell r="B475" t="str">
            <v>      发展与改革(物价)行政事业性收费收入</v>
          </cell>
          <cell r="C475" t="str">
            <v>    发展与改革(物价)行政事业性收费收入</v>
          </cell>
          <cell r="D475">
            <v>0</v>
          </cell>
        </row>
        <row r="476">
          <cell r="B476" t="str">
            <v>        其他缴入国库的发展与改革(物价)行政事业性收费</v>
          </cell>
          <cell r="C476" t="str">
            <v>      其他缴入国库的发展与改革(物价)行政事业性收费</v>
          </cell>
          <cell r="D476">
            <v>0</v>
          </cell>
        </row>
        <row r="477">
          <cell r="B477" t="str">
            <v>      统计行政事业性收费收入</v>
          </cell>
          <cell r="C477" t="str">
            <v>    统计行政事业性收费收入</v>
          </cell>
          <cell r="D477">
            <v>0</v>
          </cell>
        </row>
        <row r="478">
          <cell r="B478" t="str">
            <v>        统计专业技术资格考试考务费</v>
          </cell>
          <cell r="C478" t="str">
            <v>      统计专业技术资格考试考务费</v>
          </cell>
          <cell r="D478">
            <v>0</v>
          </cell>
        </row>
        <row r="479">
          <cell r="B479" t="str">
            <v>        其他缴入国库的统计行政事业性收费</v>
          </cell>
          <cell r="C479" t="str">
            <v>      其他缴入国库的统计行政事业性收费</v>
          </cell>
          <cell r="D479">
            <v>0</v>
          </cell>
        </row>
        <row r="480">
          <cell r="B480" t="str">
            <v>      自然资源行政事业性收费收入</v>
          </cell>
          <cell r="C480" t="str">
            <v>    自然资源行政事业性收费收入</v>
          </cell>
          <cell r="D480">
            <v>4869</v>
          </cell>
        </row>
        <row r="481">
          <cell r="B481" t="str">
            <v>        土地复垦费</v>
          </cell>
          <cell r="C481" t="str">
            <v>      土地复垦费</v>
          </cell>
          <cell r="D481">
            <v>0</v>
          </cell>
        </row>
        <row r="482">
          <cell r="B482" t="str">
            <v>        土地闲置费</v>
          </cell>
          <cell r="C482" t="str">
            <v>      土地闲置费</v>
          </cell>
          <cell r="D482">
            <v>0</v>
          </cell>
        </row>
        <row r="483">
          <cell r="B483" t="str">
            <v>        耕地开垦费</v>
          </cell>
          <cell r="C483" t="str">
            <v>      耕地开垦费</v>
          </cell>
          <cell r="D483">
            <v>4802</v>
          </cell>
        </row>
        <row r="484">
          <cell r="B484" t="str">
            <v>        不动产登记费</v>
          </cell>
          <cell r="C484" t="str">
            <v>      不动产登记费</v>
          </cell>
          <cell r="D484">
            <v>67</v>
          </cell>
        </row>
        <row r="485">
          <cell r="B485" t="str">
            <v>        其他缴入国库的自然资源行政事业性收费</v>
          </cell>
          <cell r="C485" t="str">
            <v>      其他缴入国库的自然资源行政事业性收费</v>
          </cell>
          <cell r="D485">
            <v>0</v>
          </cell>
        </row>
        <row r="486">
          <cell r="B486" t="str">
            <v>      建设行政事业性收费收入</v>
          </cell>
          <cell r="C486" t="str">
            <v>    建设行政事业性收费收入</v>
          </cell>
          <cell r="D486">
            <v>1325</v>
          </cell>
        </row>
        <row r="487">
          <cell r="B487" t="str">
            <v>        城市道路占用挖掘费</v>
          </cell>
          <cell r="C487" t="str">
            <v>      城市道路占用挖掘费</v>
          </cell>
          <cell r="D487">
            <v>0</v>
          </cell>
        </row>
        <row r="488">
          <cell r="B488" t="str">
            <v>        考试考务费</v>
          </cell>
          <cell r="C488" t="str">
            <v>      考试考务费</v>
          </cell>
          <cell r="D488">
            <v>0</v>
          </cell>
        </row>
        <row r="489">
          <cell r="B489" t="str">
            <v>        人力资源开发中心收费</v>
          </cell>
          <cell r="C489" t="str">
            <v>      人力资源开发中心收费</v>
          </cell>
          <cell r="D489">
            <v>0</v>
          </cell>
        </row>
        <row r="490">
          <cell r="B490" t="str">
            <v>        城镇垃圾处理费</v>
          </cell>
          <cell r="C490" t="str">
            <v>      城镇垃圾处理费</v>
          </cell>
          <cell r="D490">
            <v>25</v>
          </cell>
        </row>
        <row r="491">
          <cell r="B491" t="str">
            <v>        其他缴入国库的建设行政事业性收费</v>
          </cell>
          <cell r="C491" t="str">
            <v>      其他缴入国库的建设行政事业性收费</v>
          </cell>
          <cell r="D491">
            <v>1300</v>
          </cell>
        </row>
        <row r="492">
          <cell r="B492" t="str">
            <v>      知识产权行政事业性收费收入</v>
          </cell>
          <cell r="C492" t="str">
            <v>    知识产权行政事业性收费收入</v>
          </cell>
          <cell r="D492">
            <v>0</v>
          </cell>
        </row>
        <row r="493">
          <cell r="B493" t="str">
            <v>        专利收费</v>
          </cell>
          <cell r="C493" t="str">
            <v>      专利收费</v>
          </cell>
          <cell r="D493">
            <v>0</v>
          </cell>
        </row>
        <row r="494">
          <cell r="B494" t="str">
            <v>        专利代理人资格考试报名考务费</v>
          </cell>
          <cell r="C494" t="str">
            <v>      专利代理人资格考试报名考务费</v>
          </cell>
          <cell r="D494">
            <v>0</v>
          </cell>
        </row>
        <row r="495">
          <cell r="B495" t="str">
            <v>        集成电路布图设计保护收费</v>
          </cell>
          <cell r="C495" t="str">
            <v>      集成电路布图设计保护收费</v>
          </cell>
          <cell r="D495">
            <v>0</v>
          </cell>
        </row>
        <row r="496">
          <cell r="B496" t="str">
            <v>        商标注册收费</v>
          </cell>
          <cell r="C496" t="str">
            <v>      商标注册收费</v>
          </cell>
          <cell r="D496">
            <v>0</v>
          </cell>
        </row>
        <row r="497">
          <cell r="B497" t="str">
            <v>        其他缴入国库的知识产权行政事业性收费</v>
          </cell>
          <cell r="C497" t="str">
            <v>      其他缴入国库的知识产权行政事业性收费</v>
          </cell>
          <cell r="D497">
            <v>0</v>
          </cell>
        </row>
        <row r="498">
          <cell r="B498" t="str">
            <v>      生态环境行政事业性收费收入</v>
          </cell>
          <cell r="C498" t="str">
            <v>    生态环境行政事业性收费收入</v>
          </cell>
          <cell r="D498">
            <v>0</v>
          </cell>
        </row>
        <row r="499">
          <cell r="B499" t="str">
            <v>        考试考务费</v>
          </cell>
          <cell r="C499" t="str">
            <v>      考试考务费</v>
          </cell>
          <cell r="D499">
            <v>0</v>
          </cell>
        </row>
        <row r="500">
          <cell r="B500" t="str">
            <v>        其他缴入国库的生态环境行政事业性收费</v>
          </cell>
          <cell r="C500" t="str">
            <v>      其他缴入国库的生态环境行政事业性收费</v>
          </cell>
          <cell r="D500">
            <v>0</v>
          </cell>
        </row>
        <row r="501">
          <cell r="B501" t="str">
            <v>      旅游行政事业性收费收入</v>
          </cell>
          <cell r="C501" t="str">
            <v>    旅游行政事业性收费收入</v>
          </cell>
          <cell r="D501">
            <v>0</v>
          </cell>
        </row>
        <row r="502">
          <cell r="B502" t="str">
            <v>        导游人员资格考试费和等级考核费</v>
          </cell>
          <cell r="C502" t="str">
            <v>      导游人员资格考试费和等级考核费</v>
          </cell>
          <cell r="D502">
            <v>0</v>
          </cell>
        </row>
        <row r="503">
          <cell r="B503" t="str">
            <v>        其他缴入国库的旅游行政事业性收费</v>
          </cell>
          <cell r="C503" t="str">
            <v>      其他缴入国库的旅游行政事业性收费</v>
          </cell>
          <cell r="D503">
            <v>0</v>
          </cell>
        </row>
        <row r="504">
          <cell r="B504" t="str">
            <v>      海洋行政事业性收费收入</v>
          </cell>
          <cell r="C504" t="str">
            <v>    海洋行政事业性收费收入</v>
          </cell>
          <cell r="D504">
            <v>0</v>
          </cell>
        </row>
        <row r="505">
          <cell r="B505" t="str">
            <v>        海洋废弃物收费</v>
          </cell>
          <cell r="C505" t="str">
            <v>      海洋废弃物收费</v>
          </cell>
          <cell r="D505">
            <v>0</v>
          </cell>
        </row>
        <row r="506">
          <cell r="B506" t="str">
            <v>        其他缴入国库的海洋行政事业性收费</v>
          </cell>
          <cell r="C506" t="str">
            <v>      其他缴入国库的海洋行政事业性收费</v>
          </cell>
          <cell r="D506">
            <v>0</v>
          </cell>
        </row>
        <row r="507">
          <cell r="B507" t="str">
            <v>      测绘行政事业性收费收入</v>
          </cell>
          <cell r="C507" t="str">
            <v>    测绘行政事业性收费收入</v>
          </cell>
          <cell r="D507">
            <v>0</v>
          </cell>
        </row>
        <row r="508">
          <cell r="B508" t="str">
            <v>        其他缴入国库的测绘行政事业性收费</v>
          </cell>
          <cell r="C508" t="str">
            <v>      其他缴入国库的测绘行政事业性收费</v>
          </cell>
          <cell r="D508">
            <v>0</v>
          </cell>
        </row>
        <row r="509">
          <cell r="B509" t="str">
            <v>      铁路行政事业性收费收入</v>
          </cell>
          <cell r="C509" t="str">
            <v>    铁路行政事业性收费收入</v>
          </cell>
          <cell r="D509">
            <v>0</v>
          </cell>
        </row>
        <row r="510">
          <cell r="B510" t="str">
            <v>        考试考务费</v>
          </cell>
          <cell r="C510" t="str">
            <v>      考试考务费</v>
          </cell>
          <cell r="D510">
            <v>0</v>
          </cell>
        </row>
        <row r="511">
          <cell r="B511" t="str">
            <v>        其他缴入国库的铁路行政事业性收费</v>
          </cell>
          <cell r="C511" t="str">
            <v>      其他缴入国库的铁路行政事业性收费</v>
          </cell>
          <cell r="D511">
            <v>0</v>
          </cell>
        </row>
        <row r="512">
          <cell r="B512" t="str">
            <v>      交通运输行政事业性收费收入</v>
          </cell>
          <cell r="C512" t="str">
            <v>    交通运输行政事业性收费收入</v>
          </cell>
          <cell r="D512">
            <v>22</v>
          </cell>
        </row>
        <row r="513">
          <cell r="B513" t="str">
            <v>        考试考务费</v>
          </cell>
          <cell r="C513" t="str">
            <v>      考试考务费</v>
          </cell>
          <cell r="D513">
            <v>0</v>
          </cell>
        </row>
        <row r="514">
          <cell r="B514" t="str">
            <v>        航空业务权补偿费</v>
          </cell>
          <cell r="C514" t="str">
            <v>      航空业务权补偿费</v>
          </cell>
          <cell r="D514">
            <v>0</v>
          </cell>
        </row>
        <row r="515">
          <cell r="B515" t="str">
            <v>        适航审查费</v>
          </cell>
          <cell r="C515" t="str">
            <v>      适航审查费</v>
          </cell>
          <cell r="D515">
            <v>0</v>
          </cell>
        </row>
        <row r="516">
          <cell r="B516" t="str">
            <v>        长江口航道维护费</v>
          </cell>
          <cell r="C516" t="str">
            <v>      长江口航道维护费</v>
          </cell>
          <cell r="D516">
            <v>0</v>
          </cell>
        </row>
        <row r="517">
          <cell r="B517" t="str">
            <v>        长江干线船舶引航收费</v>
          </cell>
          <cell r="C517" t="str">
            <v>      长江干线船舶引航收费</v>
          </cell>
          <cell r="D517">
            <v>0</v>
          </cell>
        </row>
        <row r="518">
          <cell r="B518" t="str">
            <v>        其他缴入国库的交通运输行政事业性收费</v>
          </cell>
          <cell r="C518" t="str">
            <v>      其他缴入国库的交通运输行政事业性收费</v>
          </cell>
          <cell r="D518">
            <v>22</v>
          </cell>
        </row>
        <row r="519">
          <cell r="B519" t="str">
            <v>      工业和信息产业行政事业性收费收入</v>
          </cell>
          <cell r="C519" t="str">
            <v>    工业和信息产业行政事业性收费收入</v>
          </cell>
          <cell r="D519">
            <v>0</v>
          </cell>
        </row>
        <row r="520">
          <cell r="B520" t="str">
            <v>        考试考务费</v>
          </cell>
          <cell r="C520" t="str">
            <v>      考试考务费</v>
          </cell>
          <cell r="D520">
            <v>0</v>
          </cell>
        </row>
        <row r="521">
          <cell r="B521" t="str">
            <v>        电信网码号资源占用费</v>
          </cell>
          <cell r="C521" t="str">
            <v>      电信网码号资源占用费</v>
          </cell>
          <cell r="D521">
            <v>0</v>
          </cell>
        </row>
        <row r="522">
          <cell r="B522" t="str">
            <v>        无线电频率占用费</v>
          </cell>
          <cell r="C522" t="str">
            <v>      无线电频率占用费</v>
          </cell>
          <cell r="D522">
            <v>0</v>
          </cell>
        </row>
        <row r="523">
          <cell r="B523" t="str">
            <v>        其他缴入国库的工业和信息产业行政事业性收费</v>
          </cell>
          <cell r="C523" t="str">
            <v>      其他缴入国库的工业和信息产业行政事业性收费</v>
          </cell>
          <cell r="D523">
            <v>0</v>
          </cell>
        </row>
        <row r="524">
          <cell r="B524" t="str">
            <v>      农业行政事业性收费收入</v>
          </cell>
          <cell r="C524" t="str">
            <v>    农业行政事业性收费收入</v>
          </cell>
          <cell r="D524">
            <v>0</v>
          </cell>
        </row>
        <row r="525">
          <cell r="B525" t="str">
            <v>        渔业资源增殖保护费</v>
          </cell>
          <cell r="C525" t="str">
            <v>      渔业资源增殖保护费</v>
          </cell>
          <cell r="D525">
            <v>0</v>
          </cell>
        </row>
        <row r="526">
          <cell r="B526" t="str">
            <v>        海洋渔业船舶船员考试费</v>
          </cell>
          <cell r="C526" t="str">
            <v>      海洋渔业船舶船员考试费</v>
          </cell>
          <cell r="D526">
            <v>0</v>
          </cell>
        </row>
        <row r="527">
          <cell r="B527" t="str">
            <v>        工人技术等级考核或职业技能鉴定费</v>
          </cell>
          <cell r="C527" t="str">
            <v>      工人技术等级考核或职业技能鉴定费</v>
          </cell>
          <cell r="D527">
            <v>0</v>
          </cell>
        </row>
        <row r="528">
          <cell r="B528" t="str">
            <v>        农药实验费</v>
          </cell>
          <cell r="C528" t="str">
            <v>      农药实验费</v>
          </cell>
          <cell r="D528">
            <v>0</v>
          </cell>
        </row>
        <row r="529">
          <cell r="B529" t="str">
            <v>        执业兽医资格考试考务费</v>
          </cell>
          <cell r="C529" t="str">
            <v>      执业兽医资格考试考务费</v>
          </cell>
          <cell r="D529">
            <v>0</v>
          </cell>
        </row>
        <row r="530">
          <cell r="B530" t="str">
            <v>        草原植被恢复费收入</v>
          </cell>
          <cell r="C530" t="str">
            <v>      草原植被恢复费收入</v>
          </cell>
          <cell r="D530">
            <v>0</v>
          </cell>
        </row>
        <row r="531">
          <cell r="B531" t="str">
            <v>        其他缴入国库的农业行政事业性收费</v>
          </cell>
          <cell r="C531" t="str">
            <v>      其他缴入国库的农业行政事业性收费</v>
          </cell>
          <cell r="D531">
            <v>0</v>
          </cell>
        </row>
        <row r="532">
          <cell r="B532" t="str">
            <v>      林业行政事业性收费收入</v>
          </cell>
          <cell r="C532" t="str">
            <v>    林业行政事业性收费收入</v>
          </cell>
          <cell r="D532">
            <v>0</v>
          </cell>
        </row>
        <row r="533">
          <cell r="B533" t="str">
            <v>        其他缴入国库的林业行政事业性收费</v>
          </cell>
          <cell r="C533" t="str">
            <v>      其他缴入国库的林业行政事业性收费</v>
          </cell>
          <cell r="D533">
            <v>0</v>
          </cell>
        </row>
        <row r="534">
          <cell r="B534" t="str">
            <v>      水利行政事业性收费收入</v>
          </cell>
          <cell r="C534" t="str">
            <v>    水利行政事业性收费收入</v>
          </cell>
          <cell r="D534">
            <v>0</v>
          </cell>
        </row>
        <row r="535">
          <cell r="B535" t="str">
            <v>        考试考务费</v>
          </cell>
          <cell r="C535" t="str">
            <v>      考试考务费</v>
          </cell>
          <cell r="D535">
            <v>0</v>
          </cell>
        </row>
        <row r="536">
          <cell r="B536" t="str">
            <v>        水土保持补偿费</v>
          </cell>
          <cell r="C536" t="str">
            <v>      水土保持补偿费</v>
          </cell>
          <cell r="D536">
            <v>0</v>
          </cell>
        </row>
        <row r="537">
          <cell r="B537" t="str">
            <v>        其他缴入国库的水利行政事业性收费</v>
          </cell>
          <cell r="C537" t="str">
            <v>      其他缴入国库的水利行政事业性收费</v>
          </cell>
          <cell r="D537">
            <v>0</v>
          </cell>
        </row>
        <row r="538">
          <cell r="B538" t="str">
            <v>      卫生健康行政事业性收费收入</v>
          </cell>
          <cell r="C538" t="str">
            <v>    卫生健康行政事业性收费收入</v>
          </cell>
          <cell r="D538">
            <v>8</v>
          </cell>
        </row>
        <row r="539">
          <cell r="B539" t="str">
            <v>        预防接种劳务费</v>
          </cell>
          <cell r="C539" t="str">
            <v>      预防接种劳务费</v>
          </cell>
          <cell r="D539">
            <v>0</v>
          </cell>
        </row>
        <row r="540">
          <cell r="B540" t="str">
            <v>        医疗事故鉴定费</v>
          </cell>
          <cell r="C540" t="str">
            <v>      医疗事故鉴定费</v>
          </cell>
          <cell r="D540">
            <v>0</v>
          </cell>
        </row>
        <row r="541">
          <cell r="B541" t="str">
            <v>        考试考务费</v>
          </cell>
          <cell r="C541" t="str">
            <v>      考试考务费</v>
          </cell>
          <cell r="D541">
            <v>8</v>
          </cell>
        </row>
        <row r="542">
          <cell r="B542" t="str">
            <v>        预防接种异常反应鉴定费</v>
          </cell>
          <cell r="C542" t="str">
            <v>      预防接种异常反应鉴定费</v>
          </cell>
          <cell r="D542">
            <v>0</v>
          </cell>
        </row>
        <row r="543">
          <cell r="B543" t="str">
            <v>        造血干细胞配型费</v>
          </cell>
          <cell r="C543" t="str">
            <v>      造血干细胞配型费</v>
          </cell>
          <cell r="D543">
            <v>0</v>
          </cell>
        </row>
        <row r="544">
          <cell r="B544" t="str">
            <v>        职业病诊断鉴定费</v>
          </cell>
          <cell r="C544" t="str">
            <v>      职业病诊断鉴定费</v>
          </cell>
          <cell r="D544">
            <v>0</v>
          </cell>
        </row>
        <row r="545">
          <cell r="B545" t="str">
            <v>        社会抚养费</v>
          </cell>
          <cell r="C545" t="str">
            <v>      社会抚养费</v>
          </cell>
          <cell r="D545">
            <v>0</v>
          </cell>
        </row>
        <row r="546">
          <cell r="B546" t="str">
            <v>        其他缴入国库的卫生健康行政事业性收费</v>
          </cell>
          <cell r="C546" t="str">
            <v>      其他缴入国库的卫生健康行政事业性收费</v>
          </cell>
          <cell r="D546">
            <v>0</v>
          </cell>
        </row>
        <row r="547">
          <cell r="B547" t="str">
            <v>      药品监管行政事业性收费收入</v>
          </cell>
          <cell r="C547" t="str">
            <v>    药品监管行政事业性收费收入</v>
          </cell>
          <cell r="D547">
            <v>0</v>
          </cell>
        </row>
        <row r="548">
          <cell r="B548" t="str">
            <v>        药品注册费</v>
          </cell>
          <cell r="C548" t="str">
            <v>      药品注册费</v>
          </cell>
          <cell r="D548">
            <v>0</v>
          </cell>
        </row>
        <row r="549">
          <cell r="B549" t="str">
            <v>        医疗器械产品注册费</v>
          </cell>
          <cell r="C549" t="str">
            <v>      医疗器械产品注册费</v>
          </cell>
          <cell r="D549">
            <v>0</v>
          </cell>
        </row>
        <row r="550">
          <cell r="B550" t="str">
            <v>        其他缴入国库的药品监管行政事业性收费</v>
          </cell>
          <cell r="C550" t="str">
            <v>      其他缴入国库的药品监管行政事业性收费</v>
          </cell>
          <cell r="D550">
            <v>0</v>
          </cell>
        </row>
        <row r="551">
          <cell r="B551" t="str">
            <v>      民政行政事业性收费收入</v>
          </cell>
          <cell r="C551" t="str">
            <v>    民政行政事业性收费收入</v>
          </cell>
          <cell r="D551">
            <v>0</v>
          </cell>
        </row>
        <row r="552">
          <cell r="B552" t="str">
            <v>        住宿费</v>
          </cell>
          <cell r="C552" t="str">
            <v>      住宿费</v>
          </cell>
          <cell r="D552">
            <v>0</v>
          </cell>
        </row>
        <row r="553">
          <cell r="B553" t="str">
            <v>        殡葬收费</v>
          </cell>
          <cell r="C553" t="str">
            <v>      殡葬收费</v>
          </cell>
          <cell r="D553">
            <v>0</v>
          </cell>
        </row>
        <row r="554">
          <cell r="B554" t="str">
            <v>        其他缴入国库的民政行政事业性收费</v>
          </cell>
          <cell r="C554" t="str">
            <v>      其他缴入国库的民政行政事业性收费</v>
          </cell>
          <cell r="D554">
            <v>0</v>
          </cell>
        </row>
        <row r="555">
          <cell r="B555" t="str">
            <v>      人力资源和社会保障行政事业性收费收入</v>
          </cell>
          <cell r="C555" t="str">
            <v>    人力资源和社会保障行政事业性收费收入</v>
          </cell>
          <cell r="D555">
            <v>0</v>
          </cell>
        </row>
        <row r="556">
          <cell r="B556" t="str">
            <v>        职业技能鉴定考试考务费</v>
          </cell>
          <cell r="C556" t="str">
            <v>      职业技能鉴定考试考务费</v>
          </cell>
          <cell r="D556">
            <v>0</v>
          </cell>
        </row>
        <row r="557">
          <cell r="B557" t="str">
            <v>        专业技术人员职业资格考试考务费</v>
          </cell>
          <cell r="C557" t="str">
            <v>      专业技术人员职业资格考试考务费</v>
          </cell>
          <cell r="D557">
            <v>0</v>
          </cell>
        </row>
        <row r="558">
          <cell r="B558" t="str">
            <v>        其他缴入国库的人力资源和社会保障行政事业性收费</v>
          </cell>
          <cell r="C558" t="str">
            <v>      其他缴入国库的人力资源和社会保障行政事业性收费</v>
          </cell>
          <cell r="D558">
            <v>0</v>
          </cell>
        </row>
        <row r="559">
          <cell r="B559" t="str">
            <v>      证监会行政事业性收费收入</v>
          </cell>
          <cell r="C559" t="str">
            <v>    证监会行政事业性收费收入</v>
          </cell>
          <cell r="D559">
            <v>0</v>
          </cell>
        </row>
        <row r="560">
          <cell r="B560" t="str">
            <v>        证券市场监管费</v>
          </cell>
          <cell r="C560" t="str">
            <v>      证券市场监管费</v>
          </cell>
          <cell r="D560">
            <v>0</v>
          </cell>
        </row>
        <row r="561">
          <cell r="B561" t="str">
            <v>        期货市场监管费</v>
          </cell>
          <cell r="C561" t="str">
            <v>      期货市场监管费</v>
          </cell>
          <cell r="D561">
            <v>0</v>
          </cell>
        </row>
        <row r="562">
          <cell r="B562" t="str">
            <v>        证券、期货、基金从业人员资格报名考试费</v>
          </cell>
          <cell r="C562" t="str">
            <v>      证券、期货、基金从业人员资格报名考试费</v>
          </cell>
          <cell r="D562">
            <v>0</v>
          </cell>
        </row>
        <row r="563">
          <cell r="B563" t="str">
            <v>        其他缴入国库的证监会行政事业性收费</v>
          </cell>
          <cell r="C563" t="str">
            <v>      其他缴入国库的证监会行政事业性收费</v>
          </cell>
          <cell r="D563">
            <v>0</v>
          </cell>
        </row>
        <row r="564">
          <cell r="B564" t="str">
            <v>      银监会行政事业性收费收入</v>
          </cell>
          <cell r="C564" t="str">
            <v>    银监会行政事业性收费收入</v>
          </cell>
          <cell r="D564">
            <v>0</v>
          </cell>
        </row>
        <row r="565">
          <cell r="B565" t="str">
            <v>        机构监管费</v>
          </cell>
          <cell r="C565" t="str">
            <v>      机构监管费</v>
          </cell>
          <cell r="D565">
            <v>0</v>
          </cell>
        </row>
        <row r="566">
          <cell r="B566" t="str">
            <v>        业务监管费</v>
          </cell>
          <cell r="C566" t="str">
            <v>      业务监管费</v>
          </cell>
          <cell r="D566">
            <v>0</v>
          </cell>
        </row>
        <row r="567">
          <cell r="B567" t="str">
            <v>        其他缴入国库的银监会行政事业性收费</v>
          </cell>
          <cell r="C567" t="str">
            <v>      其他缴入国库的银监会行政事业性收费</v>
          </cell>
          <cell r="D567">
            <v>0</v>
          </cell>
        </row>
        <row r="568">
          <cell r="B568" t="str">
            <v>      保监会行政事业性收费收入</v>
          </cell>
          <cell r="C568" t="str">
            <v>    保监会行政事业性收费收入</v>
          </cell>
          <cell r="D568">
            <v>0</v>
          </cell>
        </row>
        <row r="569">
          <cell r="B569" t="str">
            <v>        保险业务监管费</v>
          </cell>
          <cell r="C569" t="str">
            <v>      保险业务监管费</v>
          </cell>
          <cell r="D569">
            <v>0</v>
          </cell>
        </row>
        <row r="570">
          <cell r="B570" t="str">
            <v>        考试考务费</v>
          </cell>
          <cell r="C570" t="str">
            <v>      考试考务费</v>
          </cell>
          <cell r="D570">
            <v>0</v>
          </cell>
        </row>
        <row r="571">
          <cell r="B571" t="str">
            <v>        其他缴入国库的保监会行政事业性收费</v>
          </cell>
          <cell r="C571" t="str">
            <v>      其他缴入国库的保监会行政事业性收费</v>
          </cell>
          <cell r="D571">
            <v>0</v>
          </cell>
        </row>
        <row r="572">
          <cell r="B572" t="str">
            <v>      电力市场监管行政事业性收费收入</v>
          </cell>
          <cell r="C572" t="str">
            <v>    电力市场监管行政事业性收费收入</v>
          </cell>
          <cell r="D572">
            <v>0</v>
          </cell>
        </row>
        <row r="573">
          <cell r="B573" t="str">
            <v>        其他缴入国库的电力市场监管行政事业性收费</v>
          </cell>
          <cell r="C573" t="str">
            <v>      其他缴入国库的电力市场监管行政事业性收费</v>
          </cell>
          <cell r="D573">
            <v>0</v>
          </cell>
        </row>
        <row r="574">
          <cell r="B574" t="str">
            <v>      仲裁委行政事业性收费收入</v>
          </cell>
          <cell r="C574" t="str">
            <v>    仲裁委行政事业性收费收入</v>
          </cell>
          <cell r="D574">
            <v>0</v>
          </cell>
        </row>
        <row r="575">
          <cell r="B575" t="str">
            <v>        仲裁收费</v>
          </cell>
          <cell r="C575" t="str">
            <v>      仲裁收费</v>
          </cell>
          <cell r="D575">
            <v>0</v>
          </cell>
        </row>
        <row r="576">
          <cell r="B576" t="str">
            <v>        其他缴入国库的仲裁委行政事业性收费</v>
          </cell>
          <cell r="C576" t="str">
            <v>      其他缴入国库的仲裁委行政事业性收费</v>
          </cell>
          <cell r="D576">
            <v>0</v>
          </cell>
        </row>
        <row r="577">
          <cell r="B577" t="str">
            <v>      编办行政事业性收费收入</v>
          </cell>
          <cell r="C577" t="str">
            <v>    编办行政事业性收费收入</v>
          </cell>
          <cell r="D577">
            <v>0</v>
          </cell>
        </row>
        <row r="578">
          <cell r="B578" t="str">
            <v>        缴入国库的编办行政事业性收费</v>
          </cell>
          <cell r="C578" t="str">
            <v>      缴入国库的编办行政事业性收费</v>
          </cell>
          <cell r="D578">
            <v>0</v>
          </cell>
        </row>
        <row r="579">
          <cell r="B579" t="str">
            <v>      党校行政事业性收费收入</v>
          </cell>
          <cell r="C579" t="str">
            <v>    党校行政事业性收费收入</v>
          </cell>
          <cell r="D579">
            <v>0</v>
          </cell>
        </row>
        <row r="580">
          <cell r="B580" t="str">
            <v>        缴入国库的党校行政事业性收费</v>
          </cell>
          <cell r="C580" t="str">
            <v>      缴入国库的党校行政事业性收费</v>
          </cell>
          <cell r="D580">
            <v>0</v>
          </cell>
        </row>
        <row r="581">
          <cell r="B581" t="str">
            <v>      监察行政事业性收费收入</v>
          </cell>
          <cell r="C581" t="str">
            <v>    监察行政事业性收费收入</v>
          </cell>
          <cell r="D581">
            <v>0</v>
          </cell>
        </row>
        <row r="582">
          <cell r="B582" t="str">
            <v>        住宿费</v>
          </cell>
          <cell r="C582" t="str">
            <v>      住宿费</v>
          </cell>
          <cell r="D582">
            <v>0</v>
          </cell>
        </row>
        <row r="583">
          <cell r="B583" t="str">
            <v>        资料工本费</v>
          </cell>
          <cell r="C583" t="str">
            <v>      资料工本费</v>
          </cell>
          <cell r="D583">
            <v>0</v>
          </cell>
        </row>
        <row r="584">
          <cell r="B584" t="str">
            <v>        其他缴入国库的监察行政事业性收费</v>
          </cell>
          <cell r="C584" t="str">
            <v>      其他缴入国库的监察行政事业性收费</v>
          </cell>
          <cell r="D584">
            <v>0</v>
          </cell>
        </row>
        <row r="585">
          <cell r="B585" t="str">
            <v>      外文局行政事业性收费收入</v>
          </cell>
          <cell r="C585" t="str">
            <v>    外文局行政事业性收费收入</v>
          </cell>
          <cell r="D585">
            <v>0</v>
          </cell>
        </row>
        <row r="586">
          <cell r="B586" t="str">
            <v>        中国国际化人才外语考试考务费</v>
          </cell>
          <cell r="C586" t="str">
            <v>      中国国际化人才外语考试考务费</v>
          </cell>
          <cell r="D586">
            <v>0</v>
          </cell>
        </row>
        <row r="587">
          <cell r="B587" t="str">
            <v>        其他缴入国库的外文局行政事业性收费</v>
          </cell>
          <cell r="C587" t="str">
            <v>      其他缴入国库的外文局行政事业性收费</v>
          </cell>
          <cell r="D587">
            <v>0</v>
          </cell>
        </row>
        <row r="588">
          <cell r="B588" t="str">
            <v>      南水北调办行政事业性收费收入</v>
          </cell>
          <cell r="C588" t="str">
            <v>    南水北调办行政事业性收费收入</v>
          </cell>
          <cell r="D588">
            <v>0</v>
          </cell>
        </row>
        <row r="589">
          <cell r="B589" t="str">
            <v>        缴入国库的南水北调办行政事业性收费</v>
          </cell>
          <cell r="C589" t="str">
            <v>      缴入国库的南水北调办行政事业性收费</v>
          </cell>
          <cell r="D589">
            <v>0</v>
          </cell>
        </row>
        <row r="590">
          <cell r="B590" t="str">
            <v>      国资委行政事业性收费收入</v>
          </cell>
          <cell r="C590" t="str">
            <v>    国资委行政事业性收费收入</v>
          </cell>
          <cell r="D590">
            <v>0</v>
          </cell>
        </row>
        <row r="591">
          <cell r="B591" t="str">
            <v>        考试考务费</v>
          </cell>
          <cell r="C591" t="str">
            <v>      考试考务费</v>
          </cell>
          <cell r="D591">
            <v>0</v>
          </cell>
        </row>
        <row r="592">
          <cell r="B592" t="str">
            <v>        其他缴入国库的国资委行政事业性收费</v>
          </cell>
          <cell r="C592" t="str">
            <v>      其他缴入国库的国资委行政事业性收费</v>
          </cell>
          <cell r="D592">
            <v>0</v>
          </cell>
        </row>
        <row r="593">
          <cell r="B593" t="str">
            <v>      其他行政事业性收费收入</v>
          </cell>
          <cell r="C593" t="str">
            <v>    其他行政事业性收费收入</v>
          </cell>
          <cell r="D593">
            <v>0</v>
          </cell>
        </row>
        <row r="594">
          <cell r="B594" t="str">
            <v>        其他缴入国库的行政事业性收费</v>
          </cell>
          <cell r="C594" t="str">
            <v>      其他缴入国库的行政事业性收费</v>
          </cell>
          <cell r="D594">
            <v>0</v>
          </cell>
        </row>
        <row r="595">
          <cell r="B595" t="str">
            <v>    罚没收入</v>
          </cell>
          <cell r="C595" t="str">
            <v>  罚没收入</v>
          </cell>
          <cell r="D595">
            <v>3458</v>
          </cell>
        </row>
        <row r="596">
          <cell r="B596" t="str">
            <v>      一般罚没收入</v>
          </cell>
          <cell r="C596" t="str">
            <v>    一般罚没收入</v>
          </cell>
          <cell r="D596">
            <v>3458</v>
          </cell>
        </row>
        <row r="597">
          <cell r="B597" t="str">
            <v>        公安罚没收入</v>
          </cell>
          <cell r="C597" t="str">
            <v>      公安罚没收入</v>
          </cell>
          <cell r="D597">
            <v>158</v>
          </cell>
        </row>
        <row r="598">
          <cell r="B598" t="str">
            <v>        检察院罚没收入</v>
          </cell>
          <cell r="C598" t="str">
            <v>      检察院罚没收入</v>
          </cell>
          <cell r="D598">
            <v>0</v>
          </cell>
        </row>
        <row r="599">
          <cell r="B599" t="str">
            <v>        法院罚没收入</v>
          </cell>
          <cell r="C599" t="str">
            <v>      法院罚没收入</v>
          </cell>
          <cell r="D599">
            <v>0</v>
          </cell>
        </row>
        <row r="600">
          <cell r="B600" t="str">
            <v>        新闻出版罚没收入</v>
          </cell>
          <cell r="C600" t="str">
            <v>      新闻出版罚没收入</v>
          </cell>
          <cell r="D600">
            <v>0</v>
          </cell>
        </row>
        <row r="601">
          <cell r="B601" t="str">
            <v>        税务部门罚没收入</v>
          </cell>
          <cell r="C601" t="str">
            <v>      税务部门罚没收入</v>
          </cell>
          <cell r="D601">
            <v>0</v>
          </cell>
        </row>
        <row r="602">
          <cell r="B602" t="str">
            <v>        海关罚没收入</v>
          </cell>
          <cell r="C602" t="str">
            <v>      海关罚没收入</v>
          </cell>
          <cell r="D602">
            <v>0</v>
          </cell>
        </row>
        <row r="603">
          <cell r="B603" t="str">
            <v>        药品监督罚没收入</v>
          </cell>
          <cell r="C603" t="str">
            <v>      药品监督罚没收入</v>
          </cell>
          <cell r="D603">
            <v>6</v>
          </cell>
        </row>
        <row r="604">
          <cell r="B604" t="str">
            <v>        卫生罚没收入</v>
          </cell>
          <cell r="C604" t="str">
            <v>      卫生罚没收入</v>
          </cell>
          <cell r="D604">
            <v>24</v>
          </cell>
        </row>
        <row r="605">
          <cell r="B605" t="str">
            <v>        检验检疫罚没收入</v>
          </cell>
          <cell r="C605" t="str">
            <v>      检验检疫罚没收入</v>
          </cell>
          <cell r="D605">
            <v>0</v>
          </cell>
        </row>
        <row r="606">
          <cell r="B606" t="str">
            <v>        证监会罚没收入</v>
          </cell>
          <cell r="C606" t="str">
            <v>      证监会罚没收入</v>
          </cell>
          <cell r="D606">
            <v>0</v>
          </cell>
        </row>
        <row r="607">
          <cell r="B607" t="str">
            <v>        保监会罚没收入</v>
          </cell>
          <cell r="C607" t="str">
            <v>      保监会罚没收入</v>
          </cell>
          <cell r="D607">
            <v>0</v>
          </cell>
        </row>
        <row r="608">
          <cell r="B608" t="str">
            <v>        交通罚没收入</v>
          </cell>
          <cell r="C608" t="str">
            <v>      交通罚没收入</v>
          </cell>
          <cell r="D608">
            <v>198</v>
          </cell>
        </row>
        <row r="609">
          <cell r="B609" t="str">
            <v>        铁道罚没收入</v>
          </cell>
          <cell r="C609" t="str">
            <v>      铁道罚没收入</v>
          </cell>
          <cell r="D609">
            <v>0</v>
          </cell>
        </row>
        <row r="610">
          <cell r="B610" t="str">
            <v>        审计罚没收入</v>
          </cell>
          <cell r="C610" t="str">
            <v>      审计罚没收入</v>
          </cell>
          <cell r="D610">
            <v>3</v>
          </cell>
        </row>
        <row r="611">
          <cell r="B611" t="str">
            <v>        渔政罚没收入</v>
          </cell>
          <cell r="C611" t="str">
            <v>      渔政罚没收入</v>
          </cell>
          <cell r="D611">
            <v>0</v>
          </cell>
        </row>
        <row r="612">
          <cell r="B612" t="str">
            <v>        银行监督罚没收入</v>
          </cell>
          <cell r="C612" t="str">
            <v>      银行监督罚没收入</v>
          </cell>
          <cell r="D612">
            <v>0</v>
          </cell>
        </row>
        <row r="613">
          <cell r="B613" t="str">
            <v>        民航罚没收入</v>
          </cell>
          <cell r="C613" t="str">
            <v>      民航罚没收入</v>
          </cell>
          <cell r="D613">
            <v>0</v>
          </cell>
        </row>
        <row r="614">
          <cell r="B614" t="str">
            <v>        电力监管罚没收入</v>
          </cell>
          <cell r="C614" t="str">
            <v>      电力监管罚没收入</v>
          </cell>
          <cell r="D614">
            <v>0</v>
          </cell>
        </row>
        <row r="615">
          <cell r="B615" t="str">
            <v>        交强险罚没收入</v>
          </cell>
          <cell r="C615" t="str">
            <v>      交强险罚没收入</v>
          </cell>
          <cell r="D615">
            <v>0</v>
          </cell>
        </row>
        <row r="616">
          <cell r="B616" t="str">
            <v>        物价罚没收入</v>
          </cell>
          <cell r="C616" t="str">
            <v>      物价罚没收入</v>
          </cell>
          <cell r="D616">
            <v>32</v>
          </cell>
        </row>
        <row r="617">
          <cell r="B617" t="str">
            <v>        市场监管罚没收入</v>
          </cell>
          <cell r="C617" t="str">
            <v>      市场监管罚没收入</v>
          </cell>
          <cell r="D617">
            <v>141</v>
          </cell>
        </row>
        <row r="618">
          <cell r="B618" t="str">
            <v>        其他一般罚没收入</v>
          </cell>
          <cell r="C618" t="str">
            <v>      其他一般罚没收入</v>
          </cell>
          <cell r="D618">
            <v>2896</v>
          </cell>
        </row>
        <row r="619">
          <cell r="B619" t="str">
            <v>      缉私罚没收入</v>
          </cell>
          <cell r="C619" t="str">
            <v>    缉私罚没收入</v>
          </cell>
          <cell r="D619">
            <v>0</v>
          </cell>
        </row>
        <row r="620">
          <cell r="B620" t="str">
            <v>        公安缉私罚没收入</v>
          </cell>
          <cell r="C620" t="str">
            <v>      公安缉私罚没收入</v>
          </cell>
          <cell r="D620">
            <v>0</v>
          </cell>
        </row>
        <row r="621">
          <cell r="B621" t="str">
            <v>        市场缉私罚没收入</v>
          </cell>
          <cell r="C621" t="str">
            <v>      市场缉私罚没收入</v>
          </cell>
          <cell r="D621">
            <v>0</v>
          </cell>
        </row>
        <row r="622">
          <cell r="B622" t="str">
            <v>        海关缉私罚没收入</v>
          </cell>
          <cell r="C622" t="str">
            <v>      海关缉私罚没收入</v>
          </cell>
          <cell r="D622">
            <v>0</v>
          </cell>
        </row>
        <row r="623">
          <cell r="B623" t="str">
            <v>        其他部门缉私罚没收入</v>
          </cell>
          <cell r="C623" t="str">
            <v>      其他部门缉私罚没收入</v>
          </cell>
          <cell r="D623">
            <v>0</v>
          </cell>
        </row>
        <row r="624">
          <cell r="B624" t="str">
            <v>      缉毒罚没收入</v>
          </cell>
          <cell r="C624" t="str">
            <v>    缉毒罚没收入</v>
          </cell>
          <cell r="D624">
            <v>0</v>
          </cell>
        </row>
        <row r="625">
          <cell r="B625" t="str">
            <v>      罚没收入退库</v>
          </cell>
          <cell r="C625" t="str">
            <v>    罚没收入退库</v>
          </cell>
          <cell r="D625">
            <v>0</v>
          </cell>
        </row>
        <row r="626">
          <cell r="B626" t="str">
            <v>    国有资本经营收入</v>
          </cell>
          <cell r="C626" t="str">
            <v>  国有资本经营收入</v>
          </cell>
          <cell r="D626">
            <v>0</v>
          </cell>
        </row>
        <row r="627">
          <cell r="B627" t="str">
            <v>      利润收入</v>
          </cell>
          <cell r="C627" t="str">
            <v>    利润收入</v>
          </cell>
          <cell r="D627">
            <v>0</v>
          </cell>
        </row>
        <row r="628">
          <cell r="B628" t="str">
            <v>        中国人民银行上缴收入</v>
          </cell>
          <cell r="C628" t="str">
            <v>      中国人民银行上缴收入</v>
          </cell>
          <cell r="D628">
            <v>0</v>
          </cell>
        </row>
        <row r="629">
          <cell r="B629" t="str">
            <v>        金融企业利润收入</v>
          </cell>
          <cell r="C629" t="str">
            <v>      金融企业利润收入</v>
          </cell>
          <cell r="D629">
            <v>0</v>
          </cell>
        </row>
        <row r="630">
          <cell r="B630" t="str">
            <v>        其他企业利润收入</v>
          </cell>
          <cell r="C630" t="str">
            <v>      其他企业利润收入</v>
          </cell>
          <cell r="D630">
            <v>0</v>
          </cell>
        </row>
        <row r="631">
          <cell r="B631" t="str">
            <v>      股利、股息收入</v>
          </cell>
          <cell r="C631" t="str">
            <v>    股利、股息收入</v>
          </cell>
          <cell r="D631">
            <v>0</v>
          </cell>
        </row>
        <row r="632">
          <cell r="B632" t="str">
            <v>        金融业公司股利、股息收入</v>
          </cell>
          <cell r="C632" t="str">
            <v>      金融业公司股利、股息收入</v>
          </cell>
          <cell r="D632">
            <v>0</v>
          </cell>
        </row>
        <row r="633">
          <cell r="B633" t="str">
            <v>        其他股利、股息收入</v>
          </cell>
          <cell r="C633" t="str">
            <v>      其他股利、股息收入</v>
          </cell>
          <cell r="D633">
            <v>0</v>
          </cell>
        </row>
        <row r="634">
          <cell r="B634" t="str">
            <v>      产权转让收入</v>
          </cell>
          <cell r="C634" t="str">
            <v>    产权转让收入</v>
          </cell>
          <cell r="D634">
            <v>0</v>
          </cell>
        </row>
        <row r="635">
          <cell r="B635" t="str">
            <v>        其他产权转让收入</v>
          </cell>
          <cell r="C635" t="str">
            <v>      其他产权转让收入</v>
          </cell>
          <cell r="D635">
            <v>0</v>
          </cell>
        </row>
        <row r="636">
          <cell r="B636" t="str">
            <v>      清算收入</v>
          </cell>
          <cell r="C636" t="str">
            <v>    清算收入</v>
          </cell>
          <cell r="D636">
            <v>0</v>
          </cell>
        </row>
        <row r="637">
          <cell r="B637" t="str">
            <v>        其他清算收入</v>
          </cell>
          <cell r="C637" t="str">
            <v>      其他清算收入</v>
          </cell>
          <cell r="D637">
            <v>0</v>
          </cell>
        </row>
        <row r="638">
          <cell r="B638" t="str">
            <v>      国有资本经营收入退库</v>
          </cell>
          <cell r="C638" t="str">
            <v>    国有资本经营收入退库</v>
          </cell>
          <cell r="D638">
            <v>0</v>
          </cell>
        </row>
        <row r="639">
          <cell r="B639" t="str">
            <v>      国有企业计划亏损补贴</v>
          </cell>
          <cell r="C639" t="str">
            <v>    国有企业计划亏损补贴</v>
          </cell>
          <cell r="D639">
            <v>0</v>
          </cell>
        </row>
        <row r="640">
          <cell r="B640" t="str">
            <v>        工业企业计划亏损补贴</v>
          </cell>
          <cell r="C640" t="str">
            <v>      工业企业计划亏损补贴</v>
          </cell>
          <cell r="D640">
            <v>0</v>
          </cell>
        </row>
        <row r="641">
          <cell r="B641" t="str">
            <v>        农业企业计划亏损补贴</v>
          </cell>
          <cell r="C641" t="str">
            <v>      农业企业计划亏损补贴</v>
          </cell>
          <cell r="D641">
            <v>0</v>
          </cell>
        </row>
        <row r="642">
          <cell r="B642" t="str">
            <v>        其他国有企业计划亏损补贴</v>
          </cell>
          <cell r="C642" t="str">
            <v>      其他国有企业计划亏损补贴</v>
          </cell>
          <cell r="D642">
            <v>0</v>
          </cell>
        </row>
        <row r="643">
          <cell r="B643" t="str">
            <v>      烟草企业上缴专项收入</v>
          </cell>
          <cell r="C643" t="str">
            <v>    烟草企业上缴专项收入</v>
          </cell>
          <cell r="D643">
            <v>0</v>
          </cell>
        </row>
        <row r="644">
          <cell r="B644" t="str">
            <v>      其他国有资本经营收入</v>
          </cell>
          <cell r="C644" t="str">
            <v>    其他国有资本经营收入</v>
          </cell>
          <cell r="D644">
            <v>0</v>
          </cell>
        </row>
        <row r="645">
          <cell r="B645" t="str">
            <v>    国有资源(资产)有偿使用收入</v>
          </cell>
          <cell r="C645" t="str">
            <v>  国有资源(资产)有偿使用收入</v>
          </cell>
          <cell r="D645">
            <v>824</v>
          </cell>
        </row>
        <row r="646">
          <cell r="B646" t="str">
            <v>      海域使用金收入</v>
          </cell>
          <cell r="C646" t="str">
            <v>    海域使用金收入</v>
          </cell>
          <cell r="D646">
            <v>0</v>
          </cell>
        </row>
        <row r="647">
          <cell r="B647" t="str">
            <v>        中央海域使用金收入</v>
          </cell>
          <cell r="C647" t="str">
            <v>      中央海域使用金收入</v>
          </cell>
          <cell r="D647">
            <v>0</v>
          </cell>
        </row>
        <row r="648">
          <cell r="B648" t="str">
            <v>        地方海域使用金收入</v>
          </cell>
          <cell r="C648" t="str">
            <v>      地方海域使用金收入</v>
          </cell>
          <cell r="D648">
            <v>0</v>
          </cell>
        </row>
        <row r="649">
          <cell r="B649" t="str">
            <v>      场地和矿区使用费收入</v>
          </cell>
          <cell r="C649" t="str">
            <v>    场地和矿区使用费收入</v>
          </cell>
          <cell r="D649">
            <v>0</v>
          </cell>
        </row>
        <row r="650">
          <cell r="B650" t="str">
            <v>        陆上石油矿区使用费</v>
          </cell>
          <cell r="C650" t="str">
            <v>      陆上石油矿区使用费</v>
          </cell>
          <cell r="D650">
            <v>0</v>
          </cell>
        </row>
        <row r="651">
          <cell r="B651" t="str">
            <v>        海上石油矿区使用费</v>
          </cell>
          <cell r="C651" t="str">
            <v>      海上石油矿区使用费</v>
          </cell>
          <cell r="D651">
            <v>0</v>
          </cell>
        </row>
        <row r="652">
          <cell r="B652" t="str">
            <v>        中央合资合作企业场地使用费收入</v>
          </cell>
          <cell r="C652" t="str">
            <v>      中央合资合作企业场地使用费收入</v>
          </cell>
          <cell r="D652">
            <v>0</v>
          </cell>
        </row>
        <row r="653">
          <cell r="B653" t="str">
            <v>        中央和地方合资合作企业场地使用费收入</v>
          </cell>
          <cell r="C653" t="str">
            <v>      中央和地方合资合作企业场地使用费收入</v>
          </cell>
          <cell r="D653">
            <v>0</v>
          </cell>
        </row>
        <row r="654">
          <cell r="B654" t="str">
            <v>        地方合资合作企业场地使用费收入</v>
          </cell>
          <cell r="C654" t="str">
            <v>      地方合资合作企业场地使用费收入</v>
          </cell>
          <cell r="D654">
            <v>0</v>
          </cell>
        </row>
        <row r="655">
          <cell r="B655" t="str">
            <v>        港澳台和外商独资企业场地使用费收入</v>
          </cell>
          <cell r="C655" t="str">
            <v>      港澳台和外商独资企业场地使用费收入</v>
          </cell>
          <cell r="D655">
            <v>0</v>
          </cell>
        </row>
        <row r="656">
          <cell r="B656" t="str">
            <v>      特种矿产品出售收入</v>
          </cell>
          <cell r="C656" t="str">
            <v>    特种矿产品出售收入</v>
          </cell>
          <cell r="D656">
            <v>0</v>
          </cell>
        </row>
        <row r="657">
          <cell r="B657" t="str">
            <v>      专项储备物资销售收入</v>
          </cell>
          <cell r="C657" t="str">
            <v>    专项储备物资销售收入</v>
          </cell>
          <cell r="D657">
            <v>0</v>
          </cell>
        </row>
        <row r="658">
          <cell r="B658" t="str">
            <v>      利息收入</v>
          </cell>
          <cell r="C658" t="str">
            <v>    利息收入</v>
          </cell>
          <cell r="D658">
            <v>279</v>
          </cell>
        </row>
        <row r="659">
          <cell r="B659" t="str">
            <v>        国库存款利息收入</v>
          </cell>
          <cell r="C659" t="str">
            <v>      国库存款利息收入</v>
          </cell>
          <cell r="D659">
            <v>123</v>
          </cell>
        </row>
        <row r="660">
          <cell r="B660" t="str">
            <v>        财政专户存款利息收入</v>
          </cell>
          <cell r="C660" t="str">
            <v>      财政专户存款利息收入</v>
          </cell>
          <cell r="D660">
            <v>0</v>
          </cell>
        </row>
        <row r="661">
          <cell r="B661" t="str">
            <v>        有价证券利息收入</v>
          </cell>
          <cell r="C661" t="str">
            <v>      有价证券利息收入</v>
          </cell>
          <cell r="D661">
            <v>0</v>
          </cell>
        </row>
        <row r="662">
          <cell r="B662" t="str">
            <v>        其他利息收入</v>
          </cell>
          <cell r="C662" t="str">
            <v>      其他利息收入</v>
          </cell>
          <cell r="D662">
            <v>156</v>
          </cell>
        </row>
        <row r="663">
          <cell r="B663" t="str">
            <v>      非经营性国有资产收入</v>
          </cell>
          <cell r="C663" t="str">
            <v>    非经营性国有资产收入</v>
          </cell>
          <cell r="D663">
            <v>247</v>
          </cell>
        </row>
        <row r="664">
          <cell r="B664" t="str">
            <v>        行政单位国有资产出租、出借收入</v>
          </cell>
          <cell r="C664" t="str">
            <v>      行政单位国有资产出租、出借收入</v>
          </cell>
          <cell r="D664">
            <v>84</v>
          </cell>
        </row>
        <row r="665">
          <cell r="B665" t="str">
            <v>        行政单位国有资产处置收入</v>
          </cell>
          <cell r="C665" t="str">
            <v>      行政单位国有资产处置收入</v>
          </cell>
          <cell r="D665">
            <v>116</v>
          </cell>
        </row>
        <row r="666">
          <cell r="B666" t="str">
            <v>        事业单位国有资产处置收入</v>
          </cell>
          <cell r="C666" t="str">
            <v>      事业单位国有资产处置收入</v>
          </cell>
          <cell r="D666">
            <v>3</v>
          </cell>
        </row>
        <row r="667">
          <cell r="B667" t="str">
            <v>        事业单位国有资产出租出借收入</v>
          </cell>
          <cell r="C667" t="str">
            <v>      事业单位国有资产出租出借收入</v>
          </cell>
          <cell r="D667">
            <v>24</v>
          </cell>
        </row>
        <row r="668">
          <cell r="B668" t="str">
            <v>        其他非经营性国有资产收入</v>
          </cell>
          <cell r="C668" t="str">
            <v>      其他非经营性国有资产收入</v>
          </cell>
          <cell r="D668">
            <v>20</v>
          </cell>
        </row>
        <row r="669">
          <cell r="B669" t="str">
            <v>      出租车经营权有偿出让和转让收入</v>
          </cell>
          <cell r="C669" t="str">
            <v>    出租车经营权有偿出让和转让收入</v>
          </cell>
          <cell r="D669">
            <v>0</v>
          </cell>
        </row>
        <row r="670">
          <cell r="B670" t="str">
            <v>      无居民海岛使用金收入</v>
          </cell>
          <cell r="C670" t="str">
            <v>    无居民海岛使用金收入</v>
          </cell>
          <cell r="D670">
            <v>0</v>
          </cell>
        </row>
        <row r="671">
          <cell r="B671" t="str">
            <v>        中央无居民海岛使用金收入</v>
          </cell>
          <cell r="C671" t="str">
            <v>      中央无居民海岛使用金收入</v>
          </cell>
          <cell r="D671">
            <v>0</v>
          </cell>
        </row>
        <row r="672">
          <cell r="B672" t="str">
            <v>        地方无居民海岛使用金收入</v>
          </cell>
          <cell r="C672" t="str">
            <v>      地方无居民海岛使用金收入</v>
          </cell>
          <cell r="D672">
            <v>0</v>
          </cell>
        </row>
        <row r="673">
          <cell r="B673" t="str">
            <v>      转让政府还贷道路收费权收入</v>
          </cell>
          <cell r="C673" t="str">
            <v>    转让政府还贷道路收费权收入</v>
          </cell>
          <cell r="D673">
            <v>0</v>
          </cell>
        </row>
        <row r="674">
          <cell r="B674" t="str">
            <v>      石油特别收益金专项收入</v>
          </cell>
          <cell r="C674" t="str">
            <v>    石油特别收益金专项收入</v>
          </cell>
          <cell r="D674">
            <v>0</v>
          </cell>
        </row>
        <row r="675">
          <cell r="B675" t="str">
            <v>        石油特别收益金专项收入</v>
          </cell>
          <cell r="C675" t="str">
            <v>      石油特别收益金专项收入</v>
          </cell>
          <cell r="D675">
            <v>0</v>
          </cell>
        </row>
        <row r="676">
          <cell r="B676" t="str">
            <v>        石油特别收益金退库</v>
          </cell>
          <cell r="C676" t="str">
            <v>      石油特别收益金退库</v>
          </cell>
          <cell r="D676">
            <v>0</v>
          </cell>
        </row>
        <row r="677">
          <cell r="B677" t="str">
            <v>      动用国家储备物资上缴财政收入</v>
          </cell>
          <cell r="C677" t="str">
            <v>    动用国家储备物资上缴财政收入</v>
          </cell>
          <cell r="D677">
            <v>0</v>
          </cell>
        </row>
        <row r="678">
          <cell r="B678" t="str">
            <v>      铁路资产变现收入</v>
          </cell>
          <cell r="C678" t="str">
            <v>    铁路资产变现收入</v>
          </cell>
          <cell r="D678">
            <v>0</v>
          </cell>
        </row>
        <row r="679">
          <cell r="B679" t="str">
            <v>      电力改革预留资产变现收入</v>
          </cell>
          <cell r="C679" t="str">
            <v>    电力改革预留资产变现收入</v>
          </cell>
          <cell r="D679">
            <v>0</v>
          </cell>
        </row>
        <row r="680">
          <cell r="B680" t="str">
            <v>      矿产资源专项收入</v>
          </cell>
          <cell r="C680" t="str">
            <v>    矿产资源专项收入</v>
          </cell>
          <cell r="D680">
            <v>287</v>
          </cell>
        </row>
        <row r="681">
          <cell r="B681" t="str">
            <v>        矿产资源补偿费收入</v>
          </cell>
          <cell r="C681" t="str">
            <v>      矿产资源补偿费收入</v>
          </cell>
          <cell r="D681">
            <v>0</v>
          </cell>
        </row>
        <row r="682">
          <cell r="B682" t="str">
            <v>        探矿权、采矿权使用费收入</v>
          </cell>
          <cell r="C682" t="str">
            <v>      探矿权、采矿权使用费收入</v>
          </cell>
          <cell r="D682">
            <v>0</v>
          </cell>
        </row>
        <row r="683">
          <cell r="B683" t="str">
            <v>        矿业权出让收益</v>
          </cell>
          <cell r="C683" t="str">
            <v>      矿业权出让收益</v>
          </cell>
          <cell r="D683">
            <v>287</v>
          </cell>
        </row>
        <row r="684">
          <cell r="B684" t="str">
            <v>        矿业权占用费收入</v>
          </cell>
          <cell r="C684" t="str">
            <v>      矿业权占用费收入</v>
          </cell>
          <cell r="D684">
            <v>0</v>
          </cell>
        </row>
        <row r="685">
          <cell r="B685" t="str">
            <v>      排污权出让收入</v>
          </cell>
          <cell r="C685" t="str">
            <v>    排污权出让收入</v>
          </cell>
          <cell r="D685">
            <v>0</v>
          </cell>
        </row>
        <row r="686">
          <cell r="B686" t="str">
            <v>      航班时刻拍卖和使用费收入</v>
          </cell>
          <cell r="C686" t="str">
            <v>    航班时刻拍卖和使用费收入</v>
          </cell>
          <cell r="D686">
            <v>0</v>
          </cell>
        </row>
        <row r="687">
          <cell r="B687" t="str">
            <v>      农村集体经营性建设用地土地增值收益调节金收入</v>
          </cell>
          <cell r="C687" t="str">
            <v>    农村集体经营性建设用地土地增值收益调节金收入</v>
          </cell>
          <cell r="D687">
            <v>0</v>
          </cell>
        </row>
        <row r="688">
          <cell r="B688" t="str">
            <v>      新增建设用地土地有偿使用费收入</v>
          </cell>
          <cell r="C688" t="str">
            <v>    新增建设用地土地有偿使用费收入</v>
          </cell>
          <cell r="D688">
            <v>0</v>
          </cell>
        </row>
        <row r="689">
          <cell r="B689" t="str">
            <v>      水资源费收入</v>
          </cell>
          <cell r="C689" t="str">
            <v>    水资源费收入</v>
          </cell>
          <cell r="D689">
            <v>0</v>
          </cell>
        </row>
        <row r="690">
          <cell r="B690" t="str">
            <v>        三峡电站水资源费收入</v>
          </cell>
          <cell r="C690" t="str">
            <v>      三峡电站水资源费收入</v>
          </cell>
          <cell r="D690">
            <v>0</v>
          </cell>
        </row>
        <row r="691">
          <cell r="B691" t="str">
            <v>        其他水资源费收入</v>
          </cell>
          <cell r="C691" t="str">
            <v>      其他水资源费收入</v>
          </cell>
          <cell r="D691">
            <v>0</v>
          </cell>
        </row>
        <row r="692">
          <cell r="B692" t="str">
            <v>      国家留成油上缴收入</v>
          </cell>
          <cell r="C692" t="str">
            <v>    国家留成油上缴收入</v>
          </cell>
          <cell r="D692">
            <v>0</v>
          </cell>
        </row>
        <row r="693">
          <cell r="B693" t="str">
            <v>      其他国有资源(资产)有偿使用收入</v>
          </cell>
          <cell r="C693" t="str">
            <v>    其他国有资源(资产)有偿使用收入</v>
          </cell>
          <cell r="D693">
            <v>11</v>
          </cell>
        </row>
        <row r="694">
          <cell r="B694" t="str">
            <v>    捐赠收入</v>
          </cell>
          <cell r="C694" t="str">
            <v>  捐赠收入</v>
          </cell>
          <cell r="D694">
            <v>0</v>
          </cell>
        </row>
        <row r="695">
          <cell r="B695" t="str">
            <v>      国外捐赠收入</v>
          </cell>
          <cell r="C695" t="str">
            <v>    国外捐赠收入</v>
          </cell>
          <cell r="D695">
            <v>0</v>
          </cell>
        </row>
        <row r="696">
          <cell r="B696" t="str">
            <v>      国内捐赠收入</v>
          </cell>
          <cell r="C696" t="str">
            <v>    国内捐赠收入</v>
          </cell>
          <cell r="D696">
            <v>0</v>
          </cell>
        </row>
        <row r="697">
          <cell r="B697" t="str">
            <v>    政府住房基金收入</v>
          </cell>
          <cell r="C697" t="str">
            <v>  政府住房基金收入</v>
          </cell>
          <cell r="D697">
            <v>971</v>
          </cell>
        </row>
        <row r="698">
          <cell r="B698" t="str">
            <v>      上缴管理费用</v>
          </cell>
          <cell r="C698" t="str">
            <v>    上缴管理费用</v>
          </cell>
          <cell r="D698">
            <v>0</v>
          </cell>
        </row>
        <row r="699">
          <cell r="B699" t="str">
            <v>      计提公共租赁住房资金</v>
          </cell>
          <cell r="C699" t="str">
            <v>    计提公共租赁住房资金</v>
          </cell>
          <cell r="D699">
            <v>0</v>
          </cell>
        </row>
        <row r="700">
          <cell r="B700" t="str">
            <v>      公共租赁住房租金收入</v>
          </cell>
          <cell r="C700" t="str">
            <v>    公共租赁住房租金收入</v>
          </cell>
          <cell r="D700">
            <v>85</v>
          </cell>
        </row>
        <row r="701">
          <cell r="B701" t="str">
            <v>      配建商业设施租售收入</v>
          </cell>
          <cell r="C701" t="str">
            <v>    配建商业设施租售收入</v>
          </cell>
          <cell r="D701">
            <v>0</v>
          </cell>
        </row>
        <row r="702">
          <cell r="B702" t="str">
            <v>      其他政府住房基金收入</v>
          </cell>
          <cell r="C702" t="str">
            <v>    其他政府住房基金收入</v>
          </cell>
          <cell r="D702">
            <v>886</v>
          </cell>
        </row>
        <row r="703">
          <cell r="B703" t="str">
            <v>    其他收入</v>
          </cell>
          <cell r="C703" t="str">
            <v>  其他收入</v>
          </cell>
          <cell r="D703">
            <v>0</v>
          </cell>
        </row>
        <row r="704">
          <cell r="B704" t="str">
            <v>      主管部门集中收入</v>
          </cell>
          <cell r="C704" t="str">
            <v>    主管部门集中收入</v>
          </cell>
          <cell r="D704">
            <v>0</v>
          </cell>
        </row>
        <row r="705">
          <cell r="B705" t="str">
            <v>      免税商品特许经营费收入</v>
          </cell>
          <cell r="C705" t="str">
            <v>    免税商品特许经营费收入</v>
          </cell>
          <cell r="D705">
            <v>0</v>
          </cell>
        </row>
        <row r="706">
          <cell r="B706" t="str">
            <v>      基本建设收入</v>
          </cell>
          <cell r="C706" t="str">
            <v>    基本建设收入</v>
          </cell>
          <cell r="D706">
            <v>0</v>
          </cell>
        </row>
        <row r="707">
          <cell r="B707" t="str">
            <v>      差别电价收入</v>
          </cell>
          <cell r="C707" t="str">
            <v>    差别电价收入</v>
          </cell>
          <cell r="D707">
            <v>0</v>
          </cell>
        </row>
        <row r="708">
          <cell r="B708" t="str">
            <v>      债务管理收入</v>
          </cell>
          <cell r="C708" t="str">
            <v>    债务管理收入</v>
          </cell>
          <cell r="D708">
            <v>0</v>
          </cell>
        </row>
        <row r="709">
          <cell r="B709" t="str">
            <v>      南水北调工程基金收入</v>
          </cell>
          <cell r="C709" t="str">
            <v>    南水北调工程基金收入</v>
          </cell>
          <cell r="D709">
            <v>0</v>
          </cell>
        </row>
        <row r="710">
          <cell r="B710" t="str">
            <v>      其他收入(项)</v>
          </cell>
          <cell r="C710" t="str">
            <v>    其他收入(项)</v>
          </cell>
          <cell r="D710">
            <v>0</v>
          </cell>
        </row>
      </sheetData>
      <sheetData sheetId="12">
        <row r="1">
          <cell r="A1" t="str">
            <v>2019年度襄汾县政府性基金预算支出决算功能分类录入表</v>
          </cell>
        </row>
        <row r="2">
          <cell r="C2" t="str">
            <v>录入09表</v>
          </cell>
        </row>
        <row r="3">
          <cell r="C3" t="str">
            <v>单位:万元</v>
          </cell>
        </row>
        <row r="4">
          <cell r="A4" t="str">
            <v>科目编码</v>
          </cell>
          <cell r="B4" t="str">
            <v>科目名称</v>
          </cell>
          <cell r="C4" t="str">
            <v>决算数</v>
          </cell>
        </row>
        <row r="5">
          <cell r="B5" t="str">
            <v>政府性基金预算支出</v>
          </cell>
          <cell r="C5">
            <v>48245</v>
          </cell>
        </row>
        <row r="6">
          <cell r="A6">
            <v>206</v>
          </cell>
          <cell r="B6" t="str">
            <v>科学技术支出</v>
          </cell>
          <cell r="C6">
            <v>0</v>
          </cell>
        </row>
        <row r="7">
          <cell r="A7">
            <v>20610</v>
          </cell>
          <cell r="B7" t="str">
            <v>  核电站乏燃料处理处置基金支出</v>
          </cell>
          <cell r="C7">
            <v>0</v>
          </cell>
        </row>
        <row r="8">
          <cell r="A8">
            <v>2061001</v>
          </cell>
          <cell r="B8" t="str">
            <v>    乏燃料运输</v>
          </cell>
          <cell r="C8">
            <v>0</v>
          </cell>
        </row>
        <row r="9">
          <cell r="A9">
            <v>2061002</v>
          </cell>
          <cell r="B9" t="str">
            <v>    乏燃料离堆贮存</v>
          </cell>
          <cell r="C9">
            <v>0</v>
          </cell>
        </row>
        <row r="10">
          <cell r="A10">
            <v>2061003</v>
          </cell>
          <cell r="B10" t="str">
            <v>    乏燃料后处理</v>
          </cell>
          <cell r="C10">
            <v>0</v>
          </cell>
        </row>
        <row r="11">
          <cell r="A11">
            <v>2061004</v>
          </cell>
          <cell r="B11" t="str">
            <v>    高放废物的处理处置</v>
          </cell>
          <cell r="C11">
            <v>0</v>
          </cell>
        </row>
        <row r="12">
          <cell r="A12">
            <v>2061005</v>
          </cell>
          <cell r="B12" t="str">
            <v>    乏燃料后处理厂的建设、运行、改造和退役</v>
          </cell>
          <cell r="C12">
            <v>0</v>
          </cell>
        </row>
        <row r="13">
          <cell r="A13">
            <v>2061099</v>
          </cell>
          <cell r="B13" t="str">
            <v>    其他乏燃料处理处置基金支出</v>
          </cell>
          <cell r="C13">
            <v>0</v>
          </cell>
        </row>
        <row r="14">
          <cell r="A14" t="str">
            <v>207</v>
          </cell>
          <cell r="B14" t="str">
            <v>文化旅游体育与传媒支出</v>
          </cell>
          <cell r="C14">
            <v>98</v>
          </cell>
        </row>
        <row r="15">
          <cell r="A15" t="str">
            <v>20707</v>
          </cell>
          <cell r="B15" t="str">
            <v>  国家电影事业发展专项资金安排的支出</v>
          </cell>
          <cell r="C15">
            <v>71</v>
          </cell>
        </row>
        <row r="16">
          <cell r="A16" t="str">
            <v>2070701</v>
          </cell>
          <cell r="B16" t="str">
            <v>    资助国产影片放映</v>
          </cell>
          <cell r="C16">
            <v>5</v>
          </cell>
        </row>
        <row r="17">
          <cell r="A17" t="str">
            <v>2070702</v>
          </cell>
          <cell r="B17" t="str">
            <v>    资助影院建设</v>
          </cell>
          <cell r="C17">
            <v>66</v>
          </cell>
        </row>
        <row r="18">
          <cell r="A18">
            <v>2070703</v>
          </cell>
          <cell r="B18" t="str">
            <v>    资助少数民族语电影译制</v>
          </cell>
          <cell r="C18">
            <v>0</v>
          </cell>
        </row>
        <row r="19">
          <cell r="A19">
            <v>2070799</v>
          </cell>
          <cell r="B19" t="str">
            <v>    其他国家电影事业发展专项资金支出</v>
          </cell>
          <cell r="C19">
            <v>0</v>
          </cell>
        </row>
        <row r="20">
          <cell r="A20" t="str">
            <v>20709</v>
          </cell>
          <cell r="B20" t="str">
            <v>  旅游发展基金支出</v>
          </cell>
          <cell r="C20">
            <v>27</v>
          </cell>
        </row>
        <row r="21">
          <cell r="A21">
            <v>2070901</v>
          </cell>
          <cell r="B21" t="str">
            <v>    宣传促销</v>
          </cell>
          <cell r="C21">
            <v>0</v>
          </cell>
        </row>
        <row r="22">
          <cell r="A22">
            <v>2070902</v>
          </cell>
          <cell r="B22" t="str">
            <v>    行业规划</v>
          </cell>
          <cell r="C22">
            <v>0</v>
          </cell>
        </row>
        <row r="23">
          <cell r="A23">
            <v>2070903</v>
          </cell>
          <cell r="B23" t="str">
            <v>    旅游事业补助</v>
          </cell>
          <cell r="C23">
            <v>0</v>
          </cell>
        </row>
        <row r="24">
          <cell r="A24" t="str">
            <v>2070904</v>
          </cell>
          <cell r="B24" t="str">
            <v>    地方旅游开发项目补助</v>
          </cell>
          <cell r="C24">
            <v>27</v>
          </cell>
        </row>
        <row r="25">
          <cell r="A25">
            <v>2070999</v>
          </cell>
          <cell r="B25" t="str">
            <v>    其他旅游发展基金支出</v>
          </cell>
          <cell r="C25">
            <v>0</v>
          </cell>
        </row>
        <row r="26">
          <cell r="A26">
            <v>20710</v>
          </cell>
          <cell r="B26" t="str">
            <v>  国家电影事业发展专项资金对应专项债务收入安排的支出</v>
          </cell>
          <cell r="C26">
            <v>0</v>
          </cell>
        </row>
        <row r="27">
          <cell r="A27">
            <v>2071001</v>
          </cell>
          <cell r="B27" t="str">
            <v>    资助城市影院</v>
          </cell>
          <cell r="C27">
            <v>0</v>
          </cell>
        </row>
        <row r="28">
          <cell r="A28">
            <v>2071099</v>
          </cell>
          <cell r="B28" t="str">
            <v>    其他国家电影事业发展专项资金对应专项债务收入支出</v>
          </cell>
          <cell r="C28">
            <v>0</v>
          </cell>
        </row>
        <row r="29">
          <cell r="A29" t="str">
            <v>208</v>
          </cell>
          <cell r="B29" t="str">
            <v>社会保障和就业支出</v>
          </cell>
          <cell r="C29">
            <v>229</v>
          </cell>
        </row>
        <row r="30">
          <cell r="A30" t="str">
            <v>20822</v>
          </cell>
          <cell r="B30" t="str">
            <v>  大中型水库移民后期扶持基金支出</v>
          </cell>
          <cell r="C30">
            <v>229</v>
          </cell>
        </row>
        <row r="31">
          <cell r="A31" t="str">
            <v>2082201</v>
          </cell>
          <cell r="B31" t="str">
            <v>    移民补助</v>
          </cell>
          <cell r="C31">
            <v>109</v>
          </cell>
        </row>
        <row r="32">
          <cell r="A32" t="str">
            <v>2082202</v>
          </cell>
          <cell r="B32" t="str">
            <v>    基础设施建设和经济发展</v>
          </cell>
          <cell r="C32">
            <v>120</v>
          </cell>
        </row>
        <row r="33">
          <cell r="A33">
            <v>2082299</v>
          </cell>
          <cell r="B33" t="str">
            <v>    其他大中型水库移民后期扶持基金支出</v>
          </cell>
          <cell r="C33">
            <v>0</v>
          </cell>
        </row>
        <row r="34">
          <cell r="A34">
            <v>20823</v>
          </cell>
          <cell r="B34" t="str">
            <v>  小型水库移民扶助基金安排的支出</v>
          </cell>
          <cell r="C34">
            <v>0</v>
          </cell>
        </row>
        <row r="35">
          <cell r="A35">
            <v>2082301</v>
          </cell>
          <cell r="B35" t="str">
            <v>    移民补助</v>
          </cell>
          <cell r="C35">
            <v>0</v>
          </cell>
        </row>
        <row r="36">
          <cell r="A36">
            <v>2082302</v>
          </cell>
          <cell r="B36" t="str">
            <v>    基础设施建设和经济发展</v>
          </cell>
          <cell r="C36">
            <v>0</v>
          </cell>
        </row>
        <row r="37">
          <cell r="A37">
            <v>2082399</v>
          </cell>
          <cell r="B37" t="str">
            <v>    其他小型水库移民扶助基金支出</v>
          </cell>
          <cell r="C37">
            <v>0</v>
          </cell>
        </row>
        <row r="38">
          <cell r="A38">
            <v>20829</v>
          </cell>
          <cell r="B38" t="str">
            <v>  小型水库移民扶助基金对应专项债务收入安排的支出</v>
          </cell>
          <cell r="C38">
            <v>0</v>
          </cell>
        </row>
        <row r="39">
          <cell r="A39">
            <v>2082901</v>
          </cell>
          <cell r="B39" t="str">
            <v>    基础设施建设和经济发展</v>
          </cell>
          <cell r="C39">
            <v>0</v>
          </cell>
        </row>
        <row r="40">
          <cell r="A40">
            <v>2082999</v>
          </cell>
          <cell r="B40" t="str">
            <v>    其他小型水库移民扶助基金对应专项债务收入安排的支出</v>
          </cell>
          <cell r="C40">
            <v>0</v>
          </cell>
        </row>
        <row r="41">
          <cell r="A41">
            <v>211</v>
          </cell>
          <cell r="B41" t="str">
            <v>节能环保支出</v>
          </cell>
          <cell r="C41">
            <v>0</v>
          </cell>
        </row>
        <row r="42">
          <cell r="A42">
            <v>21160</v>
          </cell>
          <cell r="B42" t="str">
            <v>  可再生能源电价附加收入安排的支出</v>
          </cell>
          <cell r="C42">
            <v>0</v>
          </cell>
        </row>
        <row r="43">
          <cell r="A43">
            <v>2116001</v>
          </cell>
          <cell r="B43" t="str">
            <v>    风力发电补助</v>
          </cell>
          <cell r="C43">
            <v>0</v>
          </cell>
        </row>
        <row r="44">
          <cell r="A44">
            <v>2116002</v>
          </cell>
          <cell r="B44" t="str">
            <v>    太阳能发电补助</v>
          </cell>
          <cell r="C44">
            <v>0</v>
          </cell>
        </row>
        <row r="45">
          <cell r="A45">
            <v>2116003</v>
          </cell>
          <cell r="B45" t="str">
            <v>    生物质能发电补助</v>
          </cell>
          <cell r="C45">
            <v>0</v>
          </cell>
        </row>
        <row r="46">
          <cell r="A46">
            <v>2116099</v>
          </cell>
          <cell r="B46" t="str">
            <v>    其他可再生能源电价附加收入安排的支出</v>
          </cell>
          <cell r="C46">
            <v>0</v>
          </cell>
        </row>
        <row r="47">
          <cell r="A47">
            <v>21161</v>
          </cell>
          <cell r="B47" t="str">
            <v>  废弃电器电子产品处理基金支出</v>
          </cell>
          <cell r="C47">
            <v>0</v>
          </cell>
        </row>
        <row r="48">
          <cell r="A48">
            <v>2116101</v>
          </cell>
          <cell r="B48" t="str">
            <v>    回收处理费用补贴</v>
          </cell>
          <cell r="C48">
            <v>0</v>
          </cell>
        </row>
        <row r="49">
          <cell r="A49">
            <v>2116102</v>
          </cell>
          <cell r="B49" t="str">
            <v>    信息系统建设</v>
          </cell>
          <cell r="C49">
            <v>0</v>
          </cell>
        </row>
        <row r="50">
          <cell r="A50">
            <v>2116103</v>
          </cell>
          <cell r="B50" t="str">
            <v>    基金征管经费</v>
          </cell>
          <cell r="C50">
            <v>0</v>
          </cell>
        </row>
        <row r="51">
          <cell r="A51">
            <v>2116104</v>
          </cell>
          <cell r="B51" t="str">
            <v>    其他废弃电器电子产品处理基金支出</v>
          </cell>
          <cell r="C51">
            <v>0</v>
          </cell>
        </row>
        <row r="52">
          <cell r="A52" t="str">
            <v>212</v>
          </cell>
          <cell r="B52" t="str">
            <v>城乡社区支出</v>
          </cell>
          <cell r="C52">
            <v>39102</v>
          </cell>
        </row>
        <row r="53">
          <cell r="A53" t="str">
            <v>21208</v>
          </cell>
          <cell r="B53" t="str">
            <v>  国有土地使用权出让收入及对应专项债务收入安排的支出</v>
          </cell>
          <cell r="C53">
            <v>29836</v>
          </cell>
        </row>
        <row r="54">
          <cell r="A54" t="str">
            <v>2120801</v>
          </cell>
          <cell r="B54" t="str">
            <v>    征地和拆迁补偿支出</v>
          </cell>
          <cell r="C54">
            <v>9814</v>
          </cell>
        </row>
        <row r="55">
          <cell r="A55">
            <v>2120802</v>
          </cell>
          <cell r="B55" t="str">
            <v>    土地开发支出</v>
          </cell>
        </row>
        <row r="56">
          <cell r="A56" t="str">
            <v>2120803</v>
          </cell>
          <cell r="B56" t="str">
            <v>    城市建设支出</v>
          </cell>
          <cell r="C56">
            <v>4628</v>
          </cell>
        </row>
        <row r="57">
          <cell r="A57" t="str">
            <v>2120804</v>
          </cell>
          <cell r="B57" t="str">
            <v>    农村基础设施建设支出</v>
          </cell>
          <cell r="C57">
            <v>1838</v>
          </cell>
        </row>
        <row r="58">
          <cell r="A58" t="str">
            <v>2120805</v>
          </cell>
          <cell r="B58" t="str">
            <v>    补助被征地农民支出</v>
          </cell>
          <cell r="C58">
            <v>132</v>
          </cell>
        </row>
        <row r="59">
          <cell r="A59" t="str">
            <v>2120806</v>
          </cell>
          <cell r="B59" t="str">
            <v>    土地出让业务支出</v>
          </cell>
          <cell r="C59">
            <v>55</v>
          </cell>
        </row>
        <row r="60">
          <cell r="A60" t="str">
            <v>2120807</v>
          </cell>
          <cell r="B60" t="str">
            <v>    廉租住房支出</v>
          </cell>
          <cell r="C60">
            <v>1808</v>
          </cell>
        </row>
        <row r="61">
          <cell r="A61">
            <v>2120809</v>
          </cell>
          <cell r="B61" t="str">
            <v>    支付破产或改制企业职工安置费</v>
          </cell>
          <cell r="C61">
            <v>0</v>
          </cell>
        </row>
        <row r="62">
          <cell r="A62">
            <v>2120810</v>
          </cell>
          <cell r="B62" t="str">
            <v>    棚户区改造支出</v>
          </cell>
          <cell r="C62">
            <v>0</v>
          </cell>
        </row>
        <row r="63">
          <cell r="A63">
            <v>2120811</v>
          </cell>
          <cell r="B63" t="str">
            <v>    公共租赁住房支出</v>
          </cell>
          <cell r="C63">
            <v>0</v>
          </cell>
        </row>
        <row r="64">
          <cell r="A64">
            <v>2120813</v>
          </cell>
          <cell r="B64" t="str">
            <v>    保障性住房租金补贴</v>
          </cell>
          <cell r="C64">
            <v>0</v>
          </cell>
        </row>
        <row r="65">
          <cell r="A65" t="str">
            <v>2120899</v>
          </cell>
          <cell r="B65" t="str">
            <v>    其他国有土地使用权出让收入安排的支出</v>
          </cell>
          <cell r="C65">
            <v>11561</v>
          </cell>
        </row>
        <row r="66">
          <cell r="A66" t="str">
            <v>21210</v>
          </cell>
          <cell r="B66" t="str">
            <v>  国有土地收益基金及对应专项债务收入安排的支出</v>
          </cell>
          <cell r="C66">
            <v>2829</v>
          </cell>
        </row>
        <row r="67">
          <cell r="A67">
            <v>2121001</v>
          </cell>
          <cell r="B67" t="str">
            <v>    征地和拆迁补偿支出</v>
          </cell>
          <cell r="C67">
            <v>0</v>
          </cell>
        </row>
        <row r="68">
          <cell r="A68">
            <v>2121002</v>
          </cell>
          <cell r="B68" t="str">
            <v>    土地开发支出</v>
          </cell>
          <cell r="C68">
            <v>0</v>
          </cell>
        </row>
        <row r="69">
          <cell r="A69" t="str">
            <v>2121099</v>
          </cell>
          <cell r="B69" t="str">
            <v>    其他国有土地收益基金支出</v>
          </cell>
          <cell r="C69">
            <v>2829</v>
          </cell>
        </row>
        <row r="70">
          <cell r="A70" t="str">
            <v>21211</v>
          </cell>
          <cell r="B70" t="str">
            <v>  农业土地开发资金安排的支出</v>
          </cell>
          <cell r="C70">
            <v>395</v>
          </cell>
        </row>
        <row r="71">
          <cell r="A71" t="str">
            <v>21213</v>
          </cell>
          <cell r="B71" t="str">
            <v>  城市基础设施配套费安排的支出</v>
          </cell>
          <cell r="C71">
            <v>769</v>
          </cell>
        </row>
        <row r="72">
          <cell r="A72">
            <v>2121301</v>
          </cell>
          <cell r="B72" t="str">
            <v>    城市公共设施</v>
          </cell>
          <cell r="C72">
            <v>0</v>
          </cell>
        </row>
        <row r="73">
          <cell r="A73" t="str">
            <v>2121302</v>
          </cell>
          <cell r="B73" t="str">
            <v>    城市环境卫生</v>
          </cell>
          <cell r="C73">
            <v>769</v>
          </cell>
        </row>
        <row r="74">
          <cell r="A74">
            <v>2121303</v>
          </cell>
          <cell r="B74" t="str">
            <v>    公有房屋</v>
          </cell>
          <cell r="C74">
            <v>0</v>
          </cell>
        </row>
        <row r="75">
          <cell r="A75">
            <v>2121304</v>
          </cell>
          <cell r="B75" t="str">
            <v>    城市防洪</v>
          </cell>
          <cell r="C75">
            <v>0</v>
          </cell>
        </row>
        <row r="76">
          <cell r="A76">
            <v>2121399</v>
          </cell>
          <cell r="B76" t="str">
            <v>    其他城市基础设施配套费安排的支出</v>
          </cell>
          <cell r="C76">
            <v>0</v>
          </cell>
        </row>
        <row r="77">
          <cell r="A77" t="str">
            <v>21214</v>
          </cell>
          <cell r="B77" t="str">
            <v>  污水处理费安排的支出</v>
          </cell>
          <cell r="C77">
            <v>273</v>
          </cell>
        </row>
        <row r="78">
          <cell r="A78" t="str">
            <v>2121401</v>
          </cell>
          <cell r="B78" t="str">
            <v>    污水处理设施建设和运营</v>
          </cell>
          <cell r="C78">
            <v>265</v>
          </cell>
        </row>
        <row r="79">
          <cell r="A79" t="str">
            <v>2121402</v>
          </cell>
          <cell r="B79" t="str">
            <v>    代征手续费</v>
          </cell>
          <cell r="C79">
            <v>8</v>
          </cell>
        </row>
        <row r="80">
          <cell r="A80">
            <v>2121499</v>
          </cell>
          <cell r="B80" t="str">
            <v>    其他污水处理费安排的支出</v>
          </cell>
          <cell r="C80">
            <v>0</v>
          </cell>
        </row>
        <row r="81">
          <cell r="A81" t="str">
            <v>21215</v>
          </cell>
          <cell r="B81" t="str">
            <v>  土地储备专项债券收入安排的支出  </v>
          </cell>
          <cell r="C81">
            <v>5000</v>
          </cell>
        </row>
        <row r="82">
          <cell r="A82" t="str">
            <v>2121501</v>
          </cell>
          <cell r="B82" t="str">
            <v>    征地和拆迁补偿支出  </v>
          </cell>
          <cell r="C82">
            <v>5000</v>
          </cell>
        </row>
        <row r="83">
          <cell r="A83">
            <v>2121502</v>
          </cell>
          <cell r="B83" t="str">
            <v>    土地开发支出  </v>
          </cell>
          <cell r="C83">
            <v>0</v>
          </cell>
        </row>
        <row r="84">
          <cell r="A84">
            <v>2121599</v>
          </cell>
          <cell r="B84" t="str">
            <v>    其他土地储备专项债券收入安排的支出  </v>
          </cell>
          <cell r="C84">
            <v>0</v>
          </cell>
        </row>
        <row r="85">
          <cell r="A85">
            <v>21216</v>
          </cell>
          <cell r="B85" t="str">
            <v>  棚户区改造专项债券收入安排的支出  </v>
          </cell>
          <cell r="C85">
            <v>0</v>
          </cell>
        </row>
        <row r="86">
          <cell r="A86">
            <v>2121601</v>
          </cell>
          <cell r="B86" t="str">
            <v>    征地和拆迁补偿支出  </v>
          </cell>
          <cell r="C86">
            <v>0</v>
          </cell>
        </row>
        <row r="87">
          <cell r="A87">
            <v>2121602</v>
          </cell>
          <cell r="B87" t="str">
            <v>    土地开发支出  </v>
          </cell>
          <cell r="C87">
            <v>0</v>
          </cell>
        </row>
        <row r="88">
          <cell r="A88">
            <v>2121699</v>
          </cell>
          <cell r="B88" t="str">
            <v>    其他棚户区改造专项债券收入安排的支出  </v>
          </cell>
          <cell r="C88">
            <v>0</v>
          </cell>
        </row>
        <row r="89">
          <cell r="A89">
            <v>21217</v>
          </cell>
          <cell r="B89" t="str">
            <v>  城市基础设施配套费对应专项债务收入安排的支出  </v>
          </cell>
          <cell r="C89">
            <v>0</v>
          </cell>
        </row>
        <row r="90">
          <cell r="A90">
            <v>2121701</v>
          </cell>
          <cell r="B90" t="str">
            <v>    城市公共设施  </v>
          </cell>
          <cell r="C90">
            <v>0</v>
          </cell>
        </row>
        <row r="91">
          <cell r="A91">
            <v>2121702</v>
          </cell>
          <cell r="B91" t="str">
            <v>    城市环境卫生  </v>
          </cell>
          <cell r="C91">
            <v>0</v>
          </cell>
        </row>
        <row r="92">
          <cell r="A92">
            <v>2121703</v>
          </cell>
          <cell r="B92" t="str">
            <v>    公有房屋  </v>
          </cell>
          <cell r="C92">
            <v>0</v>
          </cell>
        </row>
        <row r="93">
          <cell r="A93">
            <v>2121704</v>
          </cell>
          <cell r="B93" t="str">
            <v>    城市防洪  </v>
          </cell>
          <cell r="C93">
            <v>0</v>
          </cell>
        </row>
        <row r="94">
          <cell r="A94">
            <v>2121799</v>
          </cell>
          <cell r="B94" t="str">
            <v>    其他城市基础设施配套费对应专项债务收入安排的支出  </v>
          </cell>
          <cell r="C94">
            <v>0</v>
          </cell>
        </row>
        <row r="95">
          <cell r="A95">
            <v>21218</v>
          </cell>
          <cell r="B95" t="str">
            <v>  污水处理费对应专项债务收入安排的支出  </v>
          </cell>
          <cell r="C95">
            <v>0</v>
          </cell>
        </row>
        <row r="96">
          <cell r="A96">
            <v>2121801</v>
          </cell>
          <cell r="B96" t="str">
            <v>    污水处理设施建设和运营  </v>
          </cell>
          <cell r="C96">
            <v>0</v>
          </cell>
        </row>
        <row r="97">
          <cell r="A97">
            <v>2121899</v>
          </cell>
          <cell r="B97" t="str">
            <v>    其他污水处理费对应专项债务收入安排的支出  </v>
          </cell>
          <cell r="C97">
            <v>0</v>
          </cell>
        </row>
        <row r="98">
          <cell r="A98">
            <v>213</v>
          </cell>
          <cell r="B98" t="str">
            <v>农林水支出</v>
          </cell>
          <cell r="C98">
            <v>0</v>
          </cell>
        </row>
        <row r="99">
          <cell r="A99">
            <v>21366</v>
          </cell>
          <cell r="B99" t="str">
            <v>  大中型水库库区基金安排的支出</v>
          </cell>
          <cell r="C99">
            <v>0</v>
          </cell>
        </row>
        <row r="100">
          <cell r="A100">
            <v>2136601</v>
          </cell>
          <cell r="B100" t="str">
            <v>    基础设施建设和经济发展</v>
          </cell>
          <cell r="C100">
            <v>0</v>
          </cell>
        </row>
        <row r="101">
          <cell r="A101">
            <v>2136602</v>
          </cell>
          <cell r="B101" t="str">
            <v>    解决移民遗留问题</v>
          </cell>
          <cell r="C101">
            <v>0</v>
          </cell>
        </row>
        <row r="102">
          <cell r="A102">
            <v>2136603</v>
          </cell>
          <cell r="B102" t="str">
            <v>    库区防护工程维护</v>
          </cell>
          <cell r="C102">
            <v>0</v>
          </cell>
        </row>
        <row r="103">
          <cell r="A103">
            <v>2136699</v>
          </cell>
          <cell r="B103" t="str">
            <v>    其他大中型水库库区基金支出</v>
          </cell>
          <cell r="C103">
            <v>0</v>
          </cell>
        </row>
        <row r="104">
          <cell r="A104">
            <v>21367</v>
          </cell>
          <cell r="B104" t="str">
            <v>  三峡水库库区基金支出</v>
          </cell>
          <cell r="C104">
            <v>0</v>
          </cell>
        </row>
        <row r="105">
          <cell r="A105">
            <v>2136701</v>
          </cell>
          <cell r="B105" t="str">
            <v>    基础设施建设和经济发展</v>
          </cell>
          <cell r="C105">
            <v>0</v>
          </cell>
        </row>
        <row r="106">
          <cell r="A106">
            <v>2136702</v>
          </cell>
          <cell r="B106" t="str">
            <v>    解决移民遗留问题</v>
          </cell>
          <cell r="C106">
            <v>0</v>
          </cell>
        </row>
        <row r="107">
          <cell r="A107">
            <v>2136703</v>
          </cell>
          <cell r="B107" t="str">
            <v>    库区维护和管理</v>
          </cell>
          <cell r="C107">
            <v>0</v>
          </cell>
        </row>
        <row r="108">
          <cell r="A108">
            <v>2136799</v>
          </cell>
          <cell r="B108" t="str">
            <v>    其他三峡水库库区基金支出</v>
          </cell>
          <cell r="C108">
            <v>0</v>
          </cell>
        </row>
        <row r="109">
          <cell r="A109">
            <v>21369</v>
          </cell>
          <cell r="B109" t="str">
            <v>  国家重大水利工程建设基金安排的支出</v>
          </cell>
          <cell r="C109">
            <v>0</v>
          </cell>
        </row>
        <row r="110">
          <cell r="A110">
            <v>2136901</v>
          </cell>
          <cell r="B110" t="str">
            <v>    南水北调工程建设</v>
          </cell>
          <cell r="C110">
            <v>0</v>
          </cell>
        </row>
        <row r="111">
          <cell r="A111">
            <v>2136902</v>
          </cell>
          <cell r="B111" t="str">
            <v>    三峡工程后续工作</v>
          </cell>
          <cell r="C111">
            <v>0</v>
          </cell>
        </row>
        <row r="112">
          <cell r="A112">
            <v>2136903</v>
          </cell>
          <cell r="B112" t="str">
            <v>    地方重大水利工程建设</v>
          </cell>
          <cell r="C112">
            <v>0</v>
          </cell>
        </row>
        <row r="113">
          <cell r="A113">
            <v>2136999</v>
          </cell>
          <cell r="B113" t="str">
            <v>    其他重大水利工程建设基金支出</v>
          </cell>
          <cell r="C113">
            <v>0</v>
          </cell>
        </row>
        <row r="114">
          <cell r="A114">
            <v>21370</v>
          </cell>
          <cell r="B114" t="str">
            <v>  大中型水库库区基金对应专项债务收入安排的支出  </v>
          </cell>
          <cell r="C114">
            <v>0</v>
          </cell>
        </row>
        <row r="115">
          <cell r="A115">
            <v>2137001</v>
          </cell>
          <cell r="B115" t="str">
            <v>    基础设施建设和经济发展  </v>
          </cell>
          <cell r="C115">
            <v>0</v>
          </cell>
        </row>
        <row r="116">
          <cell r="A116">
            <v>2137099</v>
          </cell>
          <cell r="B116" t="str">
            <v>    其他大中型水库库区基金对应专项债务收入支出  </v>
          </cell>
          <cell r="C116">
            <v>0</v>
          </cell>
        </row>
        <row r="117">
          <cell r="A117">
            <v>21371</v>
          </cell>
          <cell r="B117" t="str">
            <v>  国家重大水利工程建设基金对应专项债务收入安排的支出  </v>
          </cell>
          <cell r="C117">
            <v>0</v>
          </cell>
        </row>
        <row r="118">
          <cell r="A118">
            <v>2137101</v>
          </cell>
          <cell r="B118" t="str">
            <v>    南水北调工程建设  </v>
          </cell>
          <cell r="C118">
            <v>0</v>
          </cell>
        </row>
        <row r="119">
          <cell r="A119">
            <v>2137102</v>
          </cell>
          <cell r="B119" t="str">
            <v>    三峡工程后续工作  </v>
          </cell>
          <cell r="C119">
            <v>0</v>
          </cell>
        </row>
        <row r="120">
          <cell r="A120">
            <v>2137103</v>
          </cell>
          <cell r="B120" t="str">
            <v>    地方重大水利工程建设  </v>
          </cell>
          <cell r="C120">
            <v>0</v>
          </cell>
        </row>
        <row r="121">
          <cell r="A121">
            <v>2137199</v>
          </cell>
          <cell r="B121" t="str">
            <v>    其他重大水利工程建设基金对应专项债务收入支出  </v>
          </cell>
          <cell r="C121">
            <v>0</v>
          </cell>
        </row>
        <row r="122">
          <cell r="A122">
            <v>214</v>
          </cell>
          <cell r="B122" t="str">
            <v>交通运输支出</v>
          </cell>
          <cell r="C122">
            <v>0</v>
          </cell>
        </row>
        <row r="123">
          <cell r="A123">
            <v>21460</v>
          </cell>
          <cell r="B123" t="str">
            <v>  海南省高等级公路车辆通行附加费安排的支出</v>
          </cell>
          <cell r="C123">
            <v>0</v>
          </cell>
        </row>
        <row r="124">
          <cell r="A124">
            <v>2146001</v>
          </cell>
          <cell r="B124" t="str">
            <v>    公路建设</v>
          </cell>
          <cell r="C124">
            <v>0</v>
          </cell>
        </row>
        <row r="125">
          <cell r="A125">
            <v>2146002</v>
          </cell>
          <cell r="B125" t="str">
            <v>    公路养护</v>
          </cell>
          <cell r="C125">
            <v>0</v>
          </cell>
        </row>
        <row r="126">
          <cell r="A126">
            <v>2146003</v>
          </cell>
          <cell r="B126" t="str">
            <v>    公路还贷</v>
          </cell>
          <cell r="C126">
            <v>0</v>
          </cell>
        </row>
        <row r="127">
          <cell r="A127">
            <v>2146099</v>
          </cell>
          <cell r="B127" t="str">
            <v>    其他海南省高等级公路车辆通行附加费安排的支出</v>
          </cell>
          <cell r="C127">
            <v>0</v>
          </cell>
        </row>
        <row r="128">
          <cell r="A128">
            <v>21462</v>
          </cell>
          <cell r="B128" t="str">
            <v>  车辆通行费安排的支出</v>
          </cell>
          <cell r="C128">
            <v>0</v>
          </cell>
        </row>
        <row r="129">
          <cell r="A129">
            <v>2146201</v>
          </cell>
          <cell r="B129" t="str">
            <v>    公路还贷</v>
          </cell>
          <cell r="C129">
            <v>0</v>
          </cell>
        </row>
        <row r="130">
          <cell r="A130">
            <v>2146202</v>
          </cell>
          <cell r="B130" t="str">
            <v>    政府还贷公路养护</v>
          </cell>
          <cell r="C130">
            <v>0</v>
          </cell>
        </row>
        <row r="131">
          <cell r="A131">
            <v>2146203</v>
          </cell>
          <cell r="B131" t="str">
            <v>    政府还贷公路管理</v>
          </cell>
          <cell r="C131">
            <v>0</v>
          </cell>
        </row>
        <row r="132">
          <cell r="A132">
            <v>2146299</v>
          </cell>
          <cell r="B132" t="str">
            <v>    其他车辆通行费安排的支出</v>
          </cell>
          <cell r="C132">
            <v>0</v>
          </cell>
        </row>
        <row r="133">
          <cell r="A133">
            <v>21463</v>
          </cell>
          <cell r="B133" t="str">
            <v>  港口建设费安排的支出</v>
          </cell>
          <cell r="C133">
            <v>0</v>
          </cell>
        </row>
        <row r="134">
          <cell r="A134">
            <v>2146301</v>
          </cell>
          <cell r="B134" t="str">
            <v>    港口设施</v>
          </cell>
          <cell r="C134">
            <v>0</v>
          </cell>
        </row>
        <row r="135">
          <cell r="A135">
            <v>2146302</v>
          </cell>
          <cell r="B135" t="str">
            <v>    航道建设和维护</v>
          </cell>
          <cell r="C135">
            <v>0</v>
          </cell>
        </row>
        <row r="136">
          <cell r="A136">
            <v>2146303</v>
          </cell>
          <cell r="B136" t="str">
            <v>    航运保障系统建设</v>
          </cell>
          <cell r="C136">
            <v>0</v>
          </cell>
        </row>
        <row r="137">
          <cell r="A137">
            <v>2146399</v>
          </cell>
          <cell r="B137" t="str">
            <v>    其他港口建设费安排的支出</v>
          </cell>
          <cell r="C137">
            <v>0</v>
          </cell>
        </row>
        <row r="138">
          <cell r="A138">
            <v>21464</v>
          </cell>
          <cell r="B138" t="str">
            <v>  铁路建设基金支出</v>
          </cell>
          <cell r="C138">
            <v>0</v>
          </cell>
        </row>
        <row r="139">
          <cell r="A139">
            <v>2146401</v>
          </cell>
          <cell r="B139" t="str">
            <v>    铁路建设投资</v>
          </cell>
          <cell r="C139">
            <v>0</v>
          </cell>
        </row>
        <row r="140">
          <cell r="A140">
            <v>2146402</v>
          </cell>
          <cell r="B140" t="str">
            <v>    购置铁路机车车辆</v>
          </cell>
          <cell r="C140">
            <v>0</v>
          </cell>
        </row>
        <row r="141">
          <cell r="A141">
            <v>2146403</v>
          </cell>
          <cell r="B141" t="str">
            <v>    铁路还贷</v>
          </cell>
          <cell r="C141">
            <v>0</v>
          </cell>
        </row>
        <row r="142">
          <cell r="A142">
            <v>2146404</v>
          </cell>
          <cell r="B142" t="str">
            <v>    建设项目铺底资金</v>
          </cell>
          <cell r="C142">
            <v>0</v>
          </cell>
        </row>
        <row r="143">
          <cell r="A143">
            <v>2146405</v>
          </cell>
          <cell r="B143" t="str">
            <v>    勘测设计</v>
          </cell>
          <cell r="C143">
            <v>0</v>
          </cell>
        </row>
        <row r="144">
          <cell r="A144">
            <v>2146406</v>
          </cell>
          <cell r="B144" t="str">
            <v>    注册资本金</v>
          </cell>
          <cell r="C144">
            <v>0</v>
          </cell>
        </row>
        <row r="145">
          <cell r="A145">
            <v>2146407</v>
          </cell>
          <cell r="B145" t="str">
            <v>    周转资金</v>
          </cell>
          <cell r="C145">
            <v>0</v>
          </cell>
        </row>
        <row r="146">
          <cell r="A146">
            <v>2146499</v>
          </cell>
          <cell r="B146" t="str">
            <v>    其他铁路建设基金支出</v>
          </cell>
          <cell r="C146">
            <v>0</v>
          </cell>
        </row>
        <row r="147">
          <cell r="A147">
            <v>21468</v>
          </cell>
          <cell r="B147" t="str">
            <v>  船舶油污损害赔偿基金支出</v>
          </cell>
          <cell r="C147">
            <v>0</v>
          </cell>
        </row>
        <row r="148">
          <cell r="A148">
            <v>2146801</v>
          </cell>
          <cell r="B148" t="str">
            <v>    应急处置费用</v>
          </cell>
          <cell r="C148">
            <v>0</v>
          </cell>
        </row>
        <row r="149">
          <cell r="A149">
            <v>2146802</v>
          </cell>
          <cell r="B149" t="str">
            <v>    控制清除污染</v>
          </cell>
          <cell r="C149">
            <v>0</v>
          </cell>
        </row>
        <row r="150">
          <cell r="A150">
            <v>2146803</v>
          </cell>
          <cell r="B150" t="str">
            <v>    损失补偿</v>
          </cell>
          <cell r="C150">
            <v>0</v>
          </cell>
        </row>
        <row r="151">
          <cell r="A151">
            <v>2146804</v>
          </cell>
          <cell r="B151" t="str">
            <v>    生态恢复</v>
          </cell>
          <cell r="C151">
            <v>0</v>
          </cell>
        </row>
        <row r="152">
          <cell r="A152">
            <v>2146805</v>
          </cell>
          <cell r="B152" t="str">
            <v>    监视监测</v>
          </cell>
          <cell r="C152">
            <v>0</v>
          </cell>
        </row>
        <row r="153">
          <cell r="A153">
            <v>2146899</v>
          </cell>
          <cell r="B153" t="str">
            <v>    其他船舶油污损害赔偿基金支出</v>
          </cell>
          <cell r="C153">
            <v>0</v>
          </cell>
        </row>
        <row r="154">
          <cell r="A154">
            <v>21469</v>
          </cell>
          <cell r="B154" t="str">
            <v>  民航发展基金支出</v>
          </cell>
          <cell r="C154">
            <v>0</v>
          </cell>
        </row>
        <row r="155">
          <cell r="A155">
            <v>2146901</v>
          </cell>
          <cell r="B155" t="str">
            <v>    民航机场建设</v>
          </cell>
          <cell r="C155">
            <v>0</v>
          </cell>
        </row>
        <row r="156">
          <cell r="A156">
            <v>2146902</v>
          </cell>
          <cell r="B156" t="str">
            <v>    空管系统建设</v>
          </cell>
          <cell r="C156">
            <v>0</v>
          </cell>
        </row>
        <row r="157">
          <cell r="A157">
            <v>2146903</v>
          </cell>
          <cell r="B157" t="str">
            <v>    民航安全</v>
          </cell>
          <cell r="C157">
            <v>0</v>
          </cell>
        </row>
        <row r="158">
          <cell r="A158">
            <v>2146904</v>
          </cell>
          <cell r="B158" t="str">
            <v>    航线和机场补贴</v>
          </cell>
          <cell r="C158">
            <v>0</v>
          </cell>
        </row>
        <row r="159">
          <cell r="A159">
            <v>2146906</v>
          </cell>
          <cell r="B159" t="str">
            <v>    民航节能减排</v>
          </cell>
          <cell r="C159">
            <v>0</v>
          </cell>
        </row>
        <row r="160">
          <cell r="A160">
            <v>2146907</v>
          </cell>
          <cell r="B160" t="str">
            <v>    通用航空发展</v>
          </cell>
          <cell r="C160">
            <v>0</v>
          </cell>
        </row>
        <row r="161">
          <cell r="A161">
            <v>2146908</v>
          </cell>
          <cell r="B161" t="str">
            <v>    征管经费</v>
          </cell>
          <cell r="C161">
            <v>0</v>
          </cell>
        </row>
        <row r="162">
          <cell r="A162">
            <v>2146999</v>
          </cell>
          <cell r="B162" t="str">
            <v>    其他民航发展基金支出</v>
          </cell>
          <cell r="C162">
            <v>0</v>
          </cell>
        </row>
        <row r="163">
          <cell r="A163">
            <v>21470</v>
          </cell>
          <cell r="B163" t="str">
            <v>  海南省高等级公路车辆通行附加费对应专项债务收入安排的支出  </v>
          </cell>
          <cell r="C163">
            <v>0</v>
          </cell>
        </row>
        <row r="164">
          <cell r="A164">
            <v>2147001</v>
          </cell>
          <cell r="B164" t="str">
            <v>    公路建设  </v>
          </cell>
          <cell r="C164">
            <v>0</v>
          </cell>
        </row>
        <row r="165">
          <cell r="A165">
            <v>2147099</v>
          </cell>
          <cell r="B165" t="str">
            <v>    其他海南省高等级公路车辆通行附加费对应专项债务收入安排的支出  </v>
          </cell>
          <cell r="C165">
            <v>0</v>
          </cell>
        </row>
        <row r="166">
          <cell r="A166">
            <v>21471</v>
          </cell>
          <cell r="B166" t="str">
            <v>  政府收费公路专项债券收入安排的支出  </v>
          </cell>
          <cell r="C166">
            <v>0</v>
          </cell>
        </row>
        <row r="167">
          <cell r="A167">
            <v>2147101</v>
          </cell>
          <cell r="B167" t="str">
            <v>    公路建设  </v>
          </cell>
          <cell r="C167">
            <v>0</v>
          </cell>
        </row>
        <row r="168">
          <cell r="A168">
            <v>2147199</v>
          </cell>
          <cell r="B168" t="str">
            <v>    其他政府收费公路专项债券收入安排的支出  </v>
          </cell>
          <cell r="C168">
            <v>0</v>
          </cell>
        </row>
        <row r="169">
          <cell r="A169">
            <v>21472</v>
          </cell>
          <cell r="B169" t="str">
            <v>  车辆通行费对应专项债务收入安排的支出  </v>
          </cell>
          <cell r="C169">
            <v>0</v>
          </cell>
        </row>
        <row r="170">
          <cell r="A170">
            <v>21473</v>
          </cell>
          <cell r="B170" t="str">
            <v>  港口建设费对应专项债务收入安排的支出  </v>
          </cell>
          <cell r="C170">
            <v>0</v>
          </cell>
        </row>
        <row r="171">
          <cell r="A171">
            <v>2147301</v>
          </cell>
          <cell r="B171" t="str">
            <v>    港口设施  </v>
          </cell>
          <cell r="C171">
            <v>0</v>
          </cell>
        </row>
        <row r="172">
          <cell r="A172">
            <v>2147303</v>
          </cell>
          <cell r="B172" t="str">
            <v>    航运保障系统建设  </v>
          </cell>
          <cell r="C172">
            <v>0</v>
          </cell>
        </row>
        <row r="173">
          <cell r="A173">
            <v>2147399</v>
          </cell>
          <cell r="B173" t="str">
            <v>    其他港口建设费对应专项债务收入安排的支出  </v>
          </cell>
          <cell r="C173">
            <v>0</v>
          </cell>
        </row>
        <row r="174">
          <cell r="A174">
            <v>215</v>
          </cell>
          <cell r="B174" t="str">
            <v>资源勘探信息等支出</v>
          </cell>
          <cell r="C174">
            <v>0</v>
          </cell>
        </row>
        <row r="175">
          <cell r="A175">
            <v>21562</v>
          </cell>
          <cell r="B175" t="str">
            <v>  农网还贷资金支出</v>
          </cell>
          <cell r="C175">
            <v>0</v>
          </cell>
        </row>
        <row r="176">
          <cell r="A176">
            <v>2156201</v>
          </cell>
          <cell r="B176" t="str">
            <v>    中央农网还贷资金支出</v>
          </cell>
          <cell r="C176">
            <v>0</v>
          </cell>
        </row>
        <row r="177">
          <cell r="A177">
            <v>2156202</v>
          </cell>
          <cell r="B177" t="str">
            <v>    地方农网还贷资金支出</v>
          </cell>
          <cell r="C177">
            <v>0</v>
          </cell>
        </row>
        <row r="178">
          <cell r="A178">
            <v>2156299</v>
          </cell>
          <cell r="B178" t="str">
            <v>    其他农网还贷资金支出</v>
          </cell>
          <cell r="C178">
            <v>0</v>
          </cell>
        </row>
        <row r="179">
          <cell r="A179">
            <v>217</v>
          </cell>
          <cell r="B179" t="str">
            <v>金融支出</v>
          </cell>
          <cell r="C179">
            <v>0</v>
          </cell>
        </row>
        <row r="180">
          <cell r="A180">
            <v>21704</v>
          </cell>
          <cell r="B180" t="str">
            <v>  金融调控支出</v>
          </cell>
          <cell r="C180">
            <v>0</v>
          </cell>
        </row>
        <row r="181">
          <cell r="A181">
            <v>2170402</v>
          </cell>
          <cell r="B181" t="str">
            <v>    中央特别国债经营基金支出</v>
          </cell>
          <cell r="C181">
            <v>0</v>
          </cell>
        </row>
        <row r="182">
          <cell r="A182">
            <v>2170403</v>
          </cell>
          <cell r="B182" t="str">
            <v>    中央特别国债经营基金财务支出</v>
          </cell>
          <cell r="C182">
            <v>0</v>
          </cell>
        </row>
        <row r="183">
          <cell r="A183" t="str">
            <v>229</v>
          </cell>
          <cell r="B183" t="str">
            <v>其他支出</v>
          </cell>
          <cell r="C183">
            <v>7795</v>
          </cell>
        </row>
        <row r="184">
          <cell r="A184" t="str">
            <v>22904</v>
          </cell>
          <cell r="B184" t="str">
            <v>  其他政府性基金及对应专项债务收入安排的支出</v>
          </cell>
          <cell r="C184">
            <v>7544</v>
          </cell>
        </row>
        <row r="185">
          <cell r="A185" t="str">
            <v>2290401</v>
          </cell>
          <cell r="B185" t="str">
            <v>    其他政府性基金安排的支出  </v>
          </cell>
          <cell r="C185">
            <v>44</v>
          </cell>
        </row>
        <row r="186">
          <cell r="A186" t="str">
            <v>2290402</v>
          </cell>
          <cell r="B186" t="str">
            <v>    其他地方自行试点项目收益专项债券收入安排的支出  </v>
          </cell>
          <cell r="C186">
            <v>7500</v>
          </cell>
        </row>
        <row r="187">
          <cell r="A187">
            <v>2290403</v>
          </cell>
          <cell r="B187" t="str">
            <v>    其他政府性基金债务收入安排的支出  </v>
          </cell>
          <cell r="C187">
            <v>0</v>
          </cell>
        </row>
        <row r="188">
          <cell r="A188">
            <v>22908</v>
          </cell>
          <cell r="B188" t="str">
            <v>  彩票发行销售机构业务费安排的支出</v>
          </cell>
          <cell r="C188">
            <v>0</v>
          </cell>
        </row>
        <row r="189">
          <cell r="A189">
            <v>2290802</v>
          </cell>
          <cell r="B189" t="str">
            <v>    福利彩票发行机构的业务费支出</v>
          </cell>
          <cell r="C189">
            <v>0</v>
          </cell>
        </row>
        <row r="190">
          <cell r="A190">
            <v>2290803</v>
          </cell>
          <cell r="B190" t="str">
            <v>    体育彩票发行机构的业务费支出</v>
          </cell>
          <cell r="C190">
            <v>0</v>
          </cell>
        </row>
        <row r="191">
          <cell r="A191">
            <v>2290804</v>
          </cell>
          <cell r="B191" t="str">
            <v>    福利彩票销售机构的业务费支出</v>
          </cell>
          <cell r="C191">
            <v>0</v>
          </cell>
        </row>
        <row r="192">
          <cell r="A192">
            <v>2290805</v>
          </cell>
          <cell r="B192" t="str">
            <v>    体育彩票销售机构的业务费支出</v>
          </cell>
          <cell r="C192">
            <v>0</v>
          </cell>
        </row>
        <row r="193">
          <cell r="A193">
            <v>2290806</v>
          </cell>
          <cell r="B193" t="str">
            <v>    彩票兑奖周转金支出</v>
          </cell>
          <cell r="C193">
            <v>0</v>
          </cell>
        </row>
        <row r="194">
          <cell r="A194">
            <v>2290807</v>
          </cell>
          <cell r="B194" t="str">
            <v>    彩票发行销售风险基金支出</v>
          </cell>
          <cell r="C194">
            <v>0</v>
          </cell>
        </row>
        <row r="195">
          <cell r="A195">
            <v>2290808</v>
          </cell>
          <cell r="B195" t="str">
            <v>    彩票市场调控资金支出</v>
          </cell>
          <cell r="C195">
            <v>0</v>
          </cell>
        </row>
        <row r="196">
          <cell r="A196">
            <v>2290899</v>
          </cell>
          <cell r="B196" t="str">
            <v>    其他彩票发行销售机构业务费安排的支出</v>
          </cell>
          <cell r="C196">
            <v>0</v>
          </cell>
        </row>
        <row r="197">
          <cell r="A197" t="str">
            <v>22960</v>
          </cell>
          <cell r="B197" t="str">
            <v>  彩票公益金安排的支出</v>
          </cell>
          <cell r="C197">
            <v>251</v>
          </cell>
        </row>
        <row r="198">
          <cell r="A198">
            <v>2296001</v>
          </cell>
          <cell r="B198" t="str">
            <v>    用于补充全国社会保障基金的彩票公益金支出</v>
          </cell>
          <cell r="C198">
            <v>0</v>
          </cell>
        </row>
        <row r="199">
          <cell r="A199" t="str">
            <v>2296002</v>
          </cell>
          <cell r="B199" t="str">
            <v>    用于社会福利的彩票公益金支出</v>
          </cell>
          <cell r="C199">
            <v>14</v>
          </cell>
        </row>
        <row r="200">
          <cell r="A200">
            <v>2296003</v>
          </cell>
          <cell r="B200" t="str">
            <v>    用于体育事业的彩票公益金支出</v>
          </cell>
          <cell r="C200">
            <v>0</v>
          </cell>
        </row>
        <row r="201">
          <cell r="A201" t="str">
            <v>2296004</v>
          </cell>
          <cell r="B201" t="str">
            <v>    用于教育事业的彩票公益金支出</v>
          </cell>
          <cell r="C201">
            <v>49</v>
          </cell>
        </row>
        <row r="202">
          <cell r="A202">
            <v>2296005</v>
          </cell>
          <cell r="B202" t="str">
            <v>    用于红十字事业的彩票公益金支出</v>
          </cell>
          <cell r="C202">
            <v>0</v>
          </cell>
        </row>
        <row r="203">
          <cell r="A203" t="str">
            <v>2296006</v>
          </cell>
          <cell r="B203" t="str">
            <v>    用于残疾人事业的彩票公益金支出</v>
          </cell>
          <cell r="C203">
            <v>69</v>
          </cell>
        </row>
        <row r="204">
          <cell r="A204" t="str">
            <v>2296010</v>
          </cell>
          <cell r="B204" t="str">
            <v>    用于文化事业的彩票公益金支出</v>
          </cell>
          <cell r="C204">
            <v>50</v>
          </cell>
        </row>
        <row r="205">
          <cell r="A205">
            <v>2296011</v>
          </cell>
          <cell r="B205" t="str">
            <v>    用于扶贫的彩票公益金支出</v>
          </cell>
          <cell r="C205">
            <v>0</v>
          </cell>
        </row>
        <row r="206">
          <cell r="A206">
            <v>2296012</v>
          </cell>
          <cell r="B206" t="str">
            <v>    用于法律援助的彩票公益金支出</v>
          </cell>
          <cell r="C206">
            <v>0</v>
          </cell>
        </row>
        <row r="207">
          <cell r="A207" t="str">
            <v>2296013</v>
          </cell>
          <cell r="B207" t="str">
            <v>    用于城乡医疗救助的彩票公益金支出</v>
          </cell>
          <cell r="C207">
            <v>64</v>
          </cell>
        </row>
        <row r="208">
          <cell r="A208" t="str">
            <v>2296099</v>
          </cell>
          <cell r="B208" t="str">
            <v>    用于其他社会公益事业的彩票公益金支出</v>
          </cell>
          <cell r="C208">
            <v>5</v>
          </cell>
        </row>
        <row r="209">
          <cell r="A209" t="str">
            <v>232</v>
          </cell>
          <cell r="B209" t="str">
            <v>债务付息支出</v>
          </cell>
          <cell r="C209">
            <v>1021</v>
          </cell>
        </row>
        <row r="210">
          <cell r="A210" t="str">
            <v>23204</v>
          </cell>
          <cell r="B210" t="str">
            <v>  地方政府专项债务付息支出</v>
          </cell>
          <cell r="C210">
            <v>1021</v>
          </cell>
        </row>
        <row r="211">
          <cell r="A211">
            <v>2320401</v>
          </cell>
          <cell r="B211" t="str">
            <v>    海南省高等级公路车辆通行附加费债务付息支出</v>
          </cell>
          <cell r="C211">
            <v>0</v>
          </cell>
        </row>
        <row r="212">
          <cell r="A212">
            <v>2320402</v>
          </cell>
          <cell r="B212" t="str">
            <v>    港口建设费债务付息支出</v>
          </cell>
          <cell r="C212">
            <v>0</v>
          </cell>
        </row>
        <row r="213">
          <cell r="A213">
            <v>2320405</v>
          </cell>
          <cell r="B213" t="str">
            <v>    国家电影事业发展专项资金债务付息支出</v>
          </cell>
          <cell r="C213">
            <v>0</v>
          </cell>
        </row>
        <row r="214">
          <cell r="A214" t="str">
            <v>2320411</v>
          </cell>
          <cell r="B214" t="str">
            <v>    国有土地使用权出让金债务付息支出</v>
          </cell>
          <cell r="C214">
            <v>834</v>
          </cell>
        </row>
        <row r="215">
          <cell r="A215">
            <v>2320412</v>
          </cell>
          <cell r="B215" t="str">
            <v>    国有土地收益基金债务付息支出</v>
          </cell>
          <cell r="C215">
            <v>0</v>
          </cell>
        </row>
        <row r="216">
          <cell r="A216">
            <v>2320413</v>
          </cell>
          <cell r="B216" t="str">
            <v>    农业土地开发资金债务付息支出</v>
          </cell>
          <cell r="C216">
            <v>0</v>
          </cell>
        </row>
        <row r="217">
          <cell r="A217">
            <v>2320414</v>
          </cell>
          <cell r="B217" t="str">
            <v>    大中型水库库区基金债务付息支出</v>
          </cell>
          <cell r="C217">
            <v>0</v>
          </cell>
        </row>
        <row r="218">
          <cell r="A218">
            <v>2320416</v>
          </cell>
          <cell r="B218" t="str">
            <v>    城市基础设施配套费债务付息支出</v>
          </cell>
          <cell r="C218">
            <v>0</v>
          </cell>
        </row>
        <row r="219">
          <cell r="A219">
            <v>2320417</v>
          </cell>
          <cell r="B219" t="str">
            <v>    小型水库移民扶助基金债务付息支出</v>
          </cell>
          <cell r="C219">
            <v>0</v>
          </cell>
        </row>
        <row r="220">
          <cell r="A220">
            <v>2320418</v>
          </cell>
          <cell r="B220" t="str">
            <v>    国家重大水利工程建设基金债务付息支出</v>
          </cell>
          <cell r="C220">
            <v>0</v>
          </cell>
        </row>
        <row r="221">
          <cell r="A221">
            <v>2320419</v>
          </cell>
          <cell r="B221" t="str">
            <v>    车辆通行费债务付息支出</v>
          </cell>
          <cell r="C221">
            <v>0</v>
          </cell>
        </row>
        <row r="222">
          <cell r="A222">
            <v>2320420</v>
          </cell>
          <cell r="B222" t="str">
            <v>    污水处理费债务付息支出</v>
          </cell>
          <cell r="C222">
            <v>0</v>
          </cell>
        </row>
        <row r="223">
          <cell r="A223" t="str">
            <v>2320431</v>
          </cell>
          <cell r="B223" t="str">
            <v>    土地储备专项债券付息支出</v>
          </cell>
          <cell r="C223">
            <v>187</v>
          </cell>
        </row>
        <row r="224">
          <cell r="A224">
            <v>2320432</v>
          </cell>
          <cell r="B224" t="str">
            <v>    政府收费公路专项债券付息支出</v>
          </cell>
          <cell r="C224">
            <v>0</v>
          </cell>
        </row>
        <row r="225">
          <cell r="A225">
            <v>2320433</v>
          </cell>
          <cell r="B225" t="str">
            <v>    棚户区改造专项债券付息支出</v>
          </cell>
          <cell r="C225">
            <v>0</v>
          </cell>
        </row>
        <row r="226">
          <cell r="A226">
            <v>2320498</v>
          </cell>
          <cell r="B226" t="str">
            <v>    其他地方自行试点项目收益专项债券付息支出</v>
          </cell>
          <cell r="C226">
            <v>0</v>
          </cell>
        </row>
        <row r="227">
          <cell r="A227">
            <v>2320499</v>
          </cell>
          <cell r="B227" t="str">
            <v>    其他政府性基金债务付息支出</v>
          </cell>
          <cell r="C227">
            <v>0</v>
          </cell>
        </row>
        <row r="228">
          <cell r="A228">
            <v>233</v>
          </cell>
          <cell r="B228" t="str">
            <v>债务发行费用支出</v>
          </cell>
          <cell r="C228">
            <v>0</v>
          </cell>
        </row>
        <row r="229">
          <cell r="A229">
            <v>23304</v>
          </cell>
          <cell r="B229" t="str">
            <v>  地方政府专项债务发行费用支出</v>
          </cell>
          <cell r="C229">
            <v>0</v>
          </cell>
        </row>
        <row r="230">
          <cell r="A230">
            <v>2330401</v>
          </cell>
          <cell r="B230" t="str">
            <v>    海南省高等级公路车辆通行附加费债务发行费用支出</v>
          </cell>
          <cell r="C230">
            <v>0</v>
          </cell>
        </row>
        <row r="231">
          <cell r="A231">
            <v>2330402</v>
          </cell>
          <cell r="B231" t="str">
            <v>    港口建设费债务发行费用支出</v>
          </cell>
          <cell r="C231">
            <v>0</v>
          </cell>
        </row>
        <row r="232">
          <cell r="A232">
            <v>2330405</v>
          </cell>
          <cell r="B232" t="str">
            <v>    国家电影事业发展专项资金债务发行费用支出</v>
          </cell>
          <cell r="C232">
            <v>0</v>
          </cell>
        </row>
        <row r="233">
          <cell r="A233">
            <v>2330411</v>
          </cell>
          <cell r="B233" t="str">
            <v>    国有土地使用权出让金债务发行费用支出</v>
          </cell>
          <cell r="C233">
            <v>0</v>
          </cell>
        </row>
        <row r="234">
          <cell r="A234">
            <v>2330412</v>
          </cell>
          <cell r="B234" t="str">
            <v>    国有土地收益基金债务发行费用支出</v>
          </cell>
          <cell r="C234">
            <v>0</v>
          </cell>
        </row>
        <row r="235">
          <cell r="A235">
            <v>2330413</v>
          </cell>
          <cell r="B235" t="str">
            <v>    农业土地开发资金债务发行费用支出</v>
          </cell>
          <cell r="C235">
            <v>0</v>
          </cell>
        </row>
        <row r="236">
          <cell r="A236">
            <v>2330414</v>
          </cell>
          <cell r="B236" t="str">
            <v>    大中型水库库区基金债务发行费用支出</v>
          </cell>
          <cell r="C236">
            <v>0</v>
          </cell>
        </row>
        <row r="237">
          <cell r="A237">
            <v>2330416</v>
          </cell>
          <cell r="B237" t="str">
            <v>    城市基础设施配套费债务发行费用支出</v>
          </cell>
          <cell r="C237">
            <v>0</v>
          </cell>
        </row>
        <row r="238">
          <cell r="A238">
            <v>2330417</v>
          </cell>
          <cell r="B238" t="str">
            <v>    小型水库移民扶助基金债务发行费用支出</v>
          </cell>
          <cell r="C238">
            <v>0</v>
          </cell>
        </row>
        <row r="239">
          <cell r="A239">
            <v>2330418</v>
          </cell>
          <cell r="B239" t="str">
            <v>    国家重大水利工程建设基金债务发行费用支出</v>
          </cell>
          <cell r="C239">
            <v>0</v>
          </cell>
        </row>
        <row r="240">
          <cell r="A240">
            <v>2330419</v>
          </cell>
          <cell r="B240" t="str">
            <v>    车辆通行费债务发行费用支出</v>
          </cell>
          <cell r="C240">
            <v>0</v>
          </cell>
        </row>
        <row r="241">
          <cell r="A241">
            <v>2330420</v>
          </cell>
          <cell r="B241" t="str">
            <v>    污水处理费债务发行费用支出</v>
          </cell>
          <cell r="C241">
            <v>0</v>
          </cell>
        </row>
        <row r="242">
          <cell r="A242">
            <v>2330431</v>
          </cell>
          <cell r="B242" t="str">
            <v>    土地储备专项债券发行费用支出</v>
          </cell>
          <cell r="C242">
            <v>0</v>
          </cell>
        </row>
        <row r="243">
          <cell r="A243">
            <v>2330432</v>
          </cell>
          <cell r="B243" t="str">
            <v>    政府收费公路专项债券发行费用支出</v>
          </cell>
          <cell r="C243">
            <v>0</v>
          </cell>
        </row>
        <row r="244">
          <cell r="A244">
            <v>2330433</v>
          </cell>
          <cell r="B244" t="str">
            <v>    棚户区改造专项债券发行费用支出</v>
          </cell>
          <cell r="C244">
            <v>0</v>
          </cell>
        </row>
        <row r="245">
          <cell r="A245">
            <v>2330498</v>
          </cell>
          <cell r="B245" t="str">
            <v>    其他地方自行试点项目收益专项债券发行费用支出</v>
          </cell>
          <cell r="C245">
            <v>0</v>
          </cell>
        </row>
        <row r="246">
          <cell r="A246">
            <v>2330499</v>
          </cell>
          <cell r="B246" t="str">
            <v>    其他政府性基金债务发行费用支出</v>
          </cell>
          <cell r="C2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6"/>
  <sheetViews>
    <sheetView zoomScaleSheetLayoutView="100" workbookViewId="0" topLeftCell="A1">
      <selection activeCell="A3" sqref="A3"/>
    </sheetView>
  </sheetViews>
  <sheetFormatPr defaultColWidth="10.28125" defaultRowHeight="12.75"/>
  <cols>
    <col min="1" max="1" width="177.421875" style="113" customWidth="1"/>
    <col min="2" max="2" width="10.28125" style="113" hidden="1" customWidth="1"/>
    <col min="3" max="16384" width="10.28125" style="113" customWidth="1"/>
  </cols>
  <sheetData>
    <row r="1" spans="1:2" s="113" customFormat="1" ht="36.75" customHeight="1">
      <c r="A1" s="114" t="s">
        <v>0</v>
      </c>
      <c r="B1" s="113" t="s">
        <v>1</v>
      </c>
    </row>
    <row r="2" spans="1:2" s="113" customFormat="1" ht="52.5" customHeight="1">
      <c r="A2" s="115"/>
      <c r="B2" s="113" t="s">
        <v>2</v>
      </c>
    </row>
    <row r="3" spans="1:2" s="113" customFormat="1" ht="178.5" customHeight="1">
      <c r="A3" s="116" t="s">
        <v>3</v>
      </c>
      <c r="B3" s="113" t="s">
        <v>4</v>
      </c>
    </row>
    <row r="4" spans="1:2" s="113" customFormat="1" ht="51.75" customHeight="1">
      <c r="A4" s="116" t="s">
        <v>0</v>
      </c>
      <c r="B4" s="113" t="s">
        <v>5</v>
      </c>
    </row>
    <row r="5" spans="1:2" s="113" customFormat="1" ht="33" customHeight="1">
      <c r="A5" s="117"/>
      <c r="B5" s="113" t="s">
        <v>6</v>
      </c>
    </row>
    <row r="6" spans="1:2" s="113" customFormat="1" ht="42" customHeight="1">
      <c r="A6" s="117"/>
      <c r="B6" s="113" t="s">
        <v>7</v>
      </c>
    </row>
  </sheetData>
  <sheetProtection/>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J74"/>
  <sheetViews>
    <sheetView workbookViewId="0" topLeftCell="A1">
      <selection activeCell="A1" sqref="A1:IV65536"/>
    </sheetView>
  </sheetViews>
  <sheetFormatPr defaultColWidth="9.140625" defaultRowHeight="12.75"/>
  <cols>
    <col min="1" max="1" width="44.57421875" style="34" customWidth="1"/>
    <col min="2" max="4" width="12.421875" style="34" customWidth="1"/>
    <col min="5" max="5" width="10.140625" style="34" customWidth="1"/>
    <col min="6" max="6" width="62.57421875" style="34" customWidth="1"/>
    <col min="7" max="9" width="12.421875" style="34" customWidth="1"/>
    <col min="10" max="16384" width="9.140625" style="34" customWidth="1"/>
  </cols>
  <sheetData>
    <row r="1" spans="1:9" ht="36.75" customHeight="1">
      <c r="A1" s="41"/>
      <c r="B1" s="41"/>
      <c r="C1" s="47" t="s">
        <v>16</v>
      </c>
      <c r="D1" s="41"/>
      <c r="E1" s="41"/>
      <c r="F1" s="41"/>
      <c r="G1" s="41"/>
      <c r="H1" s="41"/>
      <c r="I1" s="41"/>
    </row>
    <row r="2" spans="1:9" ht="21" customHeight="1">
      <c r="A2" s="36"/>
      <c r="B2" s="37"/>
      <c r="C2" s="37"/>
      <c r="D2" s="37"/>
      <c r="E2" s="37"/>
      <c r="F2" s="36" t="s">
        <v>30</v>
      </c>
      <c r="G2" s="37"/>
      <c r="H2" s="37"/>
      <c r="I2" s="37"/>
    </row>
    <row r="3" spans="1:9" ht="35.25" customHeight="1">
      <c r="A3" s="65" t="s">
        <v>2914</v>
      </c>
      <c r="B3" s="42"/>
      <c r="C3" s="42"/>
      <c r="D3" s="42"/>
      <c r="E3" s="99"/>
      <c r="F3" s="42" t="s">
        <v>2915</v>
      </c>
      <c r="G3" s="42"/>
      <c r="H3" s="42"/>
      <c r="I3" s="42"/>
    </row>
    <row r="4" spans="1:9" ht="47.25" customHeight="1">
      <c r="A4" s="91" t="s">
        <v>31</v>
      </c>
      <c r="B4" s="94" t="s">
        <v>623</v>
      </c>
      <c r="C4" s="91" t="s">
        <v>33</v>
      </c>
      <c r="D4" s="94" t="s">
        <v>34</v>
      </c>
      <c r="E4" s="100" t="s">
        <v>62</v>
      </c>
      <c r="F4" s="91" t="s">
        <v>31</v>
      </c>
      <c r="G4" s="94" t="s">
        <v>623</v>
      </c>
      <c r="H4" s="91" t="s">
        <v>33</v>
      </c>
      <c r="I4" s="94" t="s">
        <v>34</v>
      </c>
    </row>
    <row r="5" spans="1:10" ht="14.25" customHeight="1">
      <c r="A5" s="58" t="s">
        <v>3207</v>
      </c>
      <c r="B5" s="55"/>
      <c r="C5" s="55"/>
      <c r="D5" s="60"/>
      <c r="E5" s="68" t="s">
        <v>1391</v>
      </c>
      <c r="F5" s="58" t="s">
        <v>3208</v>
      </c>
      <c r="G5" s="55">
        <f>VLOOKUP(E5,'[1]L09'!$A:$C,3,0)</f>
        <v>98</v>
      </c>
      <c r="H5" s="55">
        <v>7</v>
      </c>
      <c r="I5" s="60"/>
      <c r="J5" s="34">
        <f>LEN(E5)</f>
        <v>3</v>
      </c>
    </row>
    <row r="6" spans="1:10" ht="14.25" customHeight="1">
      <c r="A6" s="58" t="s">
        <v>3209</v>
      </c>
      <c r="B6" s="55"/>
      <c r="C6" s="55"/>
      <c r="D6" s="60"/>
      <c r="E6" s="68" t="s">
        <v>3210</v>
      </c>
      <c r="F6" s="58" t="s">
        <v>3211</v>
      </c>
      <c r="G6" s="55">
        <f>VLOOKUP(E6,'[1]L09'!$A:$C,3,0)</f>
        <v>71</v>
      </c>
      <c r="H6" s="55">
        <v>0</v>
      </c>
      <c r="I6" s="60"/>
      <c r="J6" s="34">
        <f aca="true" t="shared" si="0" ref="J6:J51">LEN(E6)</f>
        <v>5</v>
      </c>
    </row>
    <row r="7" spans="1:10" ht="14.25" customHeight="1">
      <c r="A7" s="58" t="s">
        <v>3212</v>
      </c>
      <c r="B7" s="55"/>
      <c r="C7" s="55"/>
      <c r="D7" s="60"/>
      <c r="E7" s="68" t="s">
        <v>3213</v>
      </c>
      <c r="F7" s="58" t="s">
        <v>3214</v>
      </c>
      <c r="G7" s="55">
        <f>VLOOKUP(E7,'[1]L09'!$A:$C,3,0)</f>
        <v>27</v>
      </c>
      <c r="H7" s="55">
        <v>7</v>
      </c>
      <c r="I7" s="60"/>
      <c r="J7" s="34">
        <f t="shared" si="0"/>
        <v>5</v>
      </c>
    </row>
    <row r="8" spans="1:10" ht="14.25" customHeight="1">
      <c r="A8" s="58" t="s">
        <v>3215</v>
      </c>
      <c r="B8" s="55"/>
      <c r="C8" s="55"/>
      <c r="D8" s="60"/>
      <c r="E8" s="68" t="s">
        <v>3216</v>
      </c>
      <c r="F8" s="58" t="s">
        <v>3217</v>
      </c>
      <c r="G8" s="55"/>
      <c r="H8" s="55">
        <v>0</v>
      </c>
      <c r="I8" s="60"/>
      <c r="J8" s="34">
        <f t="shared" si="0"/>
        <v>5</v>
      </c>
    </row>
    <row r="9" spans="1:10" ht="14.25" customHeight="1">
      <c r="A9" s="58" t="s">
        <v>3218</v>
      </c>
      <c r="B9" s="55">
        <v>2829</v>
      </c>
      <c r="C9" s="55">
        <v>5240</v>
      </c>
      <c r="D9" s="60"/>
      <c r="E9" s="68" t="s">
        <v>1490</v>
      </c>
      <c r="F9" s="58" t="s">
        <v>3219</v>
      </c>
      <c r="G9" s="55">
        <f>VLOOKUP(E9,'[1]L09'!$A:$C,3,0)</f>
        <v>229</v>
      </c>
      <c r="H9" s="55">
        <v>309</v>
      </c>
      <c r="I9" s="60"/>
      <c r="J9" s="34">
        <f t="shared" si="0"/>
        <v>3</v>
      </c>
    </row>
    <row r="10" spans="1:10" ht="14.25" customHeight="1">
      <c r="A10" s="58" t="s">
        <v>3220</v>
      </c>
      <c r="B10" s="55">
        <v>195</v>
      </c>
      <c r="C10" s="55">
        <v>360</v>
      </c>
      <c r="D10" s="60"/>
      <c r="E10" s="68" t="s">
        <v>3221</v>
      </c>
      <c r="F10" s="58" t="s">
        <v>3222</v>
      </c>
      <c r="G10" s="55">
        <f>VLOOKUP(E10,'[1]L09'!$A:$C,3,0)</f>
        <v>229</v>
      </c>
      <c r="H10" s="55">
        <v>309</v>
      </c>
      <c r="I10" s="60"/>
      <c r="J10" s="34">
        <f t="shared" si="0"/>
        <v>5</v>
      </c>
    </row>
    <row r="11" spans="1:10" ht="14.25" customHeight="1">
      <c r="A11" s="58" t="s">
        <v>3223</v>
      </c>
      <c r="B11" s="55">
        <v>24729</v>
      </c>
      <c r="C11" s="55">
        <v>52400</v>
      </c>
      <c r="D11" s="60"/>
      <c r="E11" s="68" t="s">
        <v>3224</v>
      </c>
      <c r="F11" s="58" t="s">
        <v>3225</v>
      </c>
      <c r="G11" s="55"/>
      <c r="H11" s="55">
        <v>0</v>
      </c>
      <c r="I11" s="60"/>
      <c r="J11" s="34">
        <f t="shared" si="0"/>
        <v>5</v>
      </c>
    </row>
    <row r="12" spans="1:10" ht="14.25" customHeight="1">
      <c r="A12" s="58" t="s">
        <v>3226</v>
      </c>
      <c r="B12" s="55"/>
      <c r="C12" s="55"/>
      <c r="D12" s="60"/>
      <c r="E12" s="68" t="s">
        <v>3227</v>
      </c>
      <c r="F12" s="58" t="s">
        <v>3228</v>
      </c>
      <c r="G12" s="55"/>
      <c r="H12" s="55">
        <v>0</v>
      </c>
      <c r="I12" s="60"/>
      <c r="J12" s="34">
        <f t="shared" si="0"/>
        <v>5</v>
      </c>
    </row>
    <row r="13" spans="1:10" ht="14.25" customHeight="1">
      <c r="A13" s="58" t="s">
        <v>3229</v>
      </c>
      <c r="B13" s="55"/>
      <c r="C13" s="55"/>
      <c r="D13" s="60"/>
      <c r="E13" s="68" t="s">
        <v>1851</v>
      </c>
      <c r="F13" s="58" t="s">
        <v>3230</v>
      </c>
      <c r="G13" s="55"/>
      <c r="H13" s="55">
        <v>0</v>
      </c>
      <c r="I13" s="60"/>
      <c r="J13" s="34">
        <f t="shared" si="0"/>
        <v>3</v>
      </c>
    </row>
    <row r="14" spans="1:10" ht="14.25" customHeight="1">
      <c r="A14" s="58" t="s">
        <v>3231</v>
      </c>
      <c r="B14" s="55">
        <v>769</v>
      </c>
      <c r="C14" s="55">
        <v>500</v>
      </c>
      <c r="D14" s="60"/>
      <c r="E14" s="68" t="s">
        <v>3232</v>
      </c>
      <c r="F14" s="58" t="s">
        <v>3233</v>
      </c>
      <c r="G14" s="55"/>
      <c r="H14" s="55">
        <v>0</v>
      </c>
      <c r="I14" s="60"/>
      <c r="J14" s="34">
        <f t="shared" si="0"/>
        <v>5</v>
      </c>
    </row>
    <row r="15" spans="1:10" ht="14.25" customHeight="1">
      <c r="A15" s="58" t="s">
        <v>3234</v>
      </c>
      <c r="B15" s="55"/>
      <c r="C15" s="55"/>
      <c r="D15" s="60"/>
      <c r="E15" s="68" t="s">
        <v>3235</v>
      </c>
      <c r="F15" s="58" t="s">
        <v>3236</v>
      </c>
      <c r="G15" s="55"/>
      <c r="H15" s="55">
        <v>0</v>
      </c>
      <c r="I15" s="60"/>
      <c r="J15" s="34">
        <f t="shared" si="0"/>
        <v>5</v>
      </c>
    </row>
    <row r="16" spans="1:10" ht="14.25" customHeight="1">
      <c r="A16" s="58" t="s">
        <v>3237</v>
      </c>
      <c r="B16" s="55"/>
      <c r="C16" s="55"/>
      <c r="D16" s="60"/>
      <c r="E16" s="68" t="s">
        <v>1991</v>
      </c>
      <c r="F16" s="58" t="s">
        <v>3238</v>
      </c>
      <c r="G16" s="55">
        <f>VLOOKUP(E16,'[1]L09'!$A:$C,3,0)</f>
        <v>39102</v>
      </c>
      <c r="H16" s="55">
        <v>57484</v>
      </c>
      <c r="I16" s="60"/>
      <c r="J16" s="34">
        <f t="shared" si="0"/>
        <v>3</v>
      </c>
    </row>
    <row r="17" spans="1:10" ht="14.25" customHeight="1">
      <c r="A17" s="58" t="s">
        <v>3239</v>
      </c>
      <c r="B17" s="55"/>
      <c r="C17" s="55"/>
      <c r="D17" s="60"/>
      <c r="E17" s="68" t="s">
        <v>3240</v>
      </c>
      <c r="F17" s="58" t="s">
        <v>3241</v>
      </c>
      <c r="G17" s="55">
        <f>VLOOKUP(E17,'[1]L09'!$A:$C,3,0)</f>
        <v>29836</v>
      </c>
      <c r="H17" s="55">
        <v>51132</v>
      </c>
      <c r="I17" s="60"/>
      <c r="J17" s="34">
        <f t="shared" si="0"/>
        <v>5</v>
      </c>
    </row>
    <row r="18" spans="1:10" ht="14.25" customHeight="1">
      <c r="A18" s="58" t="s">
        <v>3242</v>
      </c>
      <c r="B18" s="55">
        <v>273</v>
      </c>
      <c r="C18" s="55">
        <v>252</v>
      </c>
      <c r="D18" s="60"/>
      <c r="E18" s="68" t="s">
        <v>3243</v>
      </c>
      <c r="F18" s="58" t="s">
        <v>3244</v>
      </c>
      <c r="G18" s="55">
        <f>VLOOKUP(E18,'[1]L09'!$A:$C,3,0)</f>
        <v>2829</v>
      </c>
      <c r="H18" s="55">
        <v>5240</v>
      </c>
      <c r="I18" s="60"/>
      <c r="J18" s="34">
        <f t="shared" si="0"/>
        <v>5</v>
      </c>
    </row>
    <row r="19" spans="1:10" ht="14.25" customHeight="1">
      <c r="A19" s="58" t="s">
        <v>3245</v>
      </c>
      <c r="B19" s="55"/>
      <c r="C19" s="55"/>
      <c r="D19" s="60"/>
      <c r="E19" s="68" t="s">
        <v>3246</v>
      </c>
      <c r="F19" s="58" t="s">
        <v>3247</v>
      </c>
      <c r="G19" s="55">
        <f>VLOOKUP(E19,'[1]L09'!$A:$C,3,0)</f>
        <v>395</v>
      </c>
      <c r="H19" s="55">
        <v>360</v>
      </c>
      <c r="I19" s="60"/>
      <c r="J19" s="34">
        <f t="shared" si="0"/>
        <v>5</v>
      </c>
    </row>
    <row r="20" spans="1:10" ht="14.25" customHeight="1">
      <c r="A20" s="68" t="s">
        <v>3248</v>
      </c>
      <c r="B20" s="95">
        <v>44</v>
      </c>
      <c r="C20" s="95"/>
      <c r="D20" s="96"/>
      <c r="E20" s="68" t="s">
        <v>3249</v>
      </c>
      <c r="F20" s="58" t="s">
        <v>3250</v>
      </c>
      <c r="G20" s="55">
        <f>VLOOKUP(E20,'[1]L09'!$A:$C,3,0)</f>
        <v>769</v>
      </c>
      <c r="H20" s="87">
        <v>500</v>
      </c>
      <c r="I20" s="101"/>
      <c r="J20" s="34">
        <f t="shared" si="0"/>
        <v>5</v>
      </c>
    </row>
    <row r="21" spans="1:10" ht="14.25" customHeight="1">
      <c r="A21" s="58" t="s">
        <v>3251</v>
      </c>
      <c r="B21" s="55"/>
      <c r="C21" s="55"/>
      <c r="D21" s="60"/>
      <c r="E21" s="68" t="s">
        <v>3252</v>
      </c>
      <c r="F21" s="58" t="s">
        <v>3253</v>
      </c>
      <c r="G21" s="55">
        <f>VLOOKUP(E21,'[1]L09'!$A:$C,3,0)</f>
        <v>273</v>
      </c>
      <c r="H21" s="55">
        <v>252</v>
      </c>
      <c r="I21" s="60"/>
      <c r="J21" s="34">
        <f t="shared" si="0"/>
        <v>5</v>
      </c>
    </row>
    <row r="22" spans="1:10" ht="14.25" customHeight="1">
      <c r="A22" s="58"/>
      <c r="B22" s="68"/>
      <c r="C22" s="97"/>
      <c r="D22" s="97"/>
      <c r="E22" s="68" t="s">
        <v>3254</v>
      </c>
      <c r="F22" s="58" t="s">
        <v>3255</v>
      </c>
      <c r="G22" s="55">
        <f>VLOOKUP(E22,'[1]L09'!$A:$C,3,0)</f>
        <v>5000</v>
      </c>
      <c r="H22" s="55">
        <v>0</v>
      </c>
      <c r="I22" s="60"/>
      <c r="J22" s="34">
        <f t="shared" si="0"/>
        <v>5</v>
      </c>
    </row>
    <row r="23" spans="1:10" ht="14.25" customHeight="1">
      <c r="A23" s="58"/>
      <c r="B23" s="66"/>
      <c r="C23" s="66"/>
      <c r="D23" s="66"/>
      <c r="E23" s="68" t="s">
        <v>3256</v>
      </c>
      <c r="F23" s="58" t="s">
        <v>3257</v>
      </c>
      <c r="G23" s="55"/>
      <c r="H23" s="55">
        <v>0</v>
      </c>
      <c r="I23" s="60"/>
      <c r="J23" s="34">
        <f t="shared" si="0"/>
        <v>5</v>
      </c>
    </row>
    <row r="24" spans="1:10" ht="14.25" customHeight="1">
      <c r="A24" s="58"/>
      <c r="B24" s="66"/>
      <c r="C24" s="66"/>
      <c r="D24" s="66"/>
      <c r="E24" s="68" t="s">
        <v>3258</v>
      </c>
      <c r="F24" s="58" t="s">
        <v>3259</v>
      </c>
      <c r="G24" s="55"/>
      <c r="H24" s="55">
        <v>0</v>
      </c>
      <c r="I24" s="60"/>
      <c r="J24" s="34">
        <f t="shared" si="0"/>
        <v>5</v>
      </c>
    </row>
    <row r="25" spans="1:10" ht="14.25" customHeight="1">
      <c r="A25" s="58"/>
      <c r="B25" s="66"/>
      <c r="C25" s="66"/>
      <c r="D25" s="66"/>
      <c r="E25" s="68" t="s">
        <v>3260</v>
      </c>
      <c r="F25" s="58" t="s">
        <v>3261</v>
      </c>
      <c r="G25" s="55"/>
      <c r="H25" s="55">
        <v>0</v>
      </c>
      <c r="I25" s="60"/>
      <c r="J25" s="34">
        <f t="shared" si="0"/>
        <v>5</v>
      </c>
    </row>
    <row r="26" spans="1:10" ht="14.25" customHeight="1">
      <c r="A26" s="58"/>
      <c r="B26" s="66"/>
      <c r="C26" s="66"/>
      <c r="D26" s="66"/>
      <c r="E26" s="68" t="s">
        <v>3262</v>
      </c>
      <c r="F26" s="58" t="s">
        <v>3263</v>
      </c>
      <c r="G26" s="55"/>
      <c r="H26" s="55">
        <v>0</v>
      </c>
      <c r="I26" s="60"/>
      <c r="J26" s="34">
        <f t="shared" si="0"/>
        <v>5</v>
      </c>
    </row>
    <row r="27" spans="1:10" ht="14.25" customHeight="1">
      <c r="A27" s="58"/>
      <c r="B27" s="66"/>
      <c r="C27" s="66"/>
      <c r="D27" s="66"/>
      <c r="E27" s="68" t="s">
        <v>2030</v>
      </c>
      <c r="F27" s="58" t="s">
        <v>3264</v>
      </c>
      <c r="G27" s="55"/>
      <c r="H27" s="55">
        <v>0</v>
      </c>
      <c r="I27" s="60"/>
      <c r="J27" s="34">
        <f t="shared" si="0"/>
        <v>3</v>
      </c>
    </row>
    <row r="28" spans="1:10" ht="14.25" customHeight="1">
      <c r="A28" s="58"/>
      <c r="B28" s="66"/>
      <c r="C28" s="66"/>
      <c r="D28" s="66"/>
      <c r="E28" s="68" t="s">
        <v>3265</v>
      </c>
      <c r="F28" s="58" t="s">
        <v>3266</v>
      </c>
      <c r="G28" s="55"/>
      <c r="H28" s="55">
        <v>0</v>
      </c>
      <c r="I28" s="60"/>
      <c r="J28" s="34">
        <f t="shared" si="0"/>
        <v>5</v>
      </c>
    </row>
    <row r="29" spans="1:10" ht="14.25" customHeight="1">
      <c r="A29" s="58"/>
      <c r="B29" s="66"/>
      <c r="C29" s="66"/>
      <c r="D29" s="66"/>
      <c r="E29" s="68" t="s">
        <v>3267</v>
      </c>
      <c r="F29" s="58" t="s">
        <v>3268</v>
      </c>
      <c r="G29" s="55"/>
      <c r="H29" s="55">
        <v>0</v>
      </c>
      <c r="I29" s="60"/>
      <c r="J29" s="34">
        <f t="shared" si="0"/>
        <v>5</v>
      </c>
    </row>
    <row r="30" spans="1:10" ht="14.25" customHeight="1">
      <c r="A30" s="58"/>
      <c r="B30" s="66"/>
      <c r="C30" s="66"/>
      <c r="D30" s="66"/>
      <c r="E30" s="68" t="s">
        <v>3269</v>
      </c>
      <c r="F30" s="58" t="s">
        <v>3270</v>
      </c>
      <c r="G30" s="55"/>
      <c r="H30" s="55">
        <v>0</v>
      </c>
      <c r="I30" s="60"/>
      <c r="J30" s="34">
        <f t="shared" si="0"/>
        <v>5</v>
      </c>
    </row>
    <row r="31" spans="1:10" ht="14.25" customHeight="1">
      <c r="A31" s="58"/>
      <c r="B31" s="66"/>
      <c r="C31" s="66"/>
      <c r="D31" s="66"/>
      <c r="E31" s="68" t="s">
        <v>3271</v>
      </c>
      <c r="F31" s="58" t="s">
        <v>3272</v>
      </c>
      <c r="G31" s="55"/>
      <c r="H31" s="55"/>
      <c r="I31" s="60"/>
      <c r="J31" s="34">
        <f t="shared" si="0"/>
        <v>5</v>
      </c>
    </row>
    <row r="32" spans="1:10" ht="14.25" customHeight="1">
      <c r="A32" s="58"/>
      <c r="B32" s="66"/>
      <c r="C32" s="66"/>
      <c r="D32" s="66"/>
      <c r="E32" s="68" t="s">
        <v>3273</v>
      </c>
      <c r="F32" s="58" t="s">
        <v>3274</v>
      </c>
      <c r="G32" s="55"/>
      <c r="H32" s="55"/>
      <c r="I32" s="60"/>
      <c r="J32" s="34">
        <f t="shared" si="0"/>
        <v>5</v>
      </c>
    </row>
    <row r="33" spans="1:10" ht="14.25" customHeight="1">
      <c r="A33" s="58"/>
      <c r="B33" s="66"/>
      <c r="C33" s="66"/>
      <c r="D33" s="66"/>
      <c r="E33" s="68" t="s">
        <v>2237</v>
      </c>
      <c r="F33" s="58" t="s">
        <v>3275</v>
      </c>
      <c r="G33" s="55"/>
      <c r="H33" s="55">
        <v>0</v>
      </c>
      <c r="I33" s="60"/>
      <c r="J33" s="34">
        <f t="shared" si="0"/>
        <v>3</v>
      </c>
    </row>
    <row r="34" spans="1:10" ht="14.25" customHeight="1">
      <c r="A34" s="58"/>
      <c r="B34" s="66"/>
      <c r="C34" s="66"/>
      <c r="D34" s="66"/>
      <c r="E34" s="68" t="s">
        <v>3276</v>
      </c>
      <c r="F34" s="58" t="s">
        <v>3277</v>
      </c>
      <c r="G34" s="55"/>
      <c r="H34" s="55">
        <v>0</v>
      </c>
      <c r="I34" s="60"/>
      <c r="J34" s="34">
        <f t="shared" si="0"/>
        <v>5</v>
      </c>
    </row>
    <row r="35" spans="1:10" ht="14.25" customHeight="1">
      <c r="A35" s="58"/>
      <c r="B35" s="66"/>
      <c r="C35" s="66"/>
      <c r="D35" s="66"/>
      <c r="E35" s="68" t="s">
        <v>3278</v>
      </c>
      <c r="F35" s="58" t="s">
        <v>3279</v>
      </c>
      <c r="G35" s="55"/>
      <c r="H35" s="55">
        <v>0</v>
      </c>
      <c r="I35" s="60"/>
      <c r="J35" s="34">
        <f t="shared" si="0"/>
        <v>5</v>
      </c>
    </row>
    <row r="36" spans="1:10" ht="14.25" customHeight="1">
      <c r="A36" s="58"/>
      <c r="B36" s="66"/>
      <c r="C36" s="66"/>
      <c r="D36" s="66"/>
      <c r="E36" s="68" t="s">
        <v>3280</v>
      </c>
      <c r="F36" s="58" t="s">
        <v>3281</v>
      </c>
      <c r="G36" s="55"/>
      <c r="H36" s="55">
        <v>0</v>
      </c>
      <c r="I36" s="60"/>
      <c r="J36" s="34">
        <f t="shared" si="0"/>
        <v>5</v>
      </c>
    </row>
    <row r="37" spans="1:10" ht="14.25" customHeight="1">
      <c r="A37" s="58"/>
      <c r="B37" s="66"/>
      <c r="C37" s="66"/>
      <c r="D37" s="66"/>
      <c r="E37" s="68" t="s">
        <v>3282</v>
      </c>
      <c r="F37" s="58" t="s">
        <v>3283</v>
      </c>
      <c r="G37" s="55"/>
      <c r="H37" s="55">
        <v>0</v>
      </c>
      <c r="I37" s="60"/>
      <c r="J37" s="34">
        <f t="shared" si="0"/>
        <v>5</v>
      </c>
    </row>
    <row r="38" spans="1:10" ht="14.25" customHeight="1">
      <c r="A38" s="58"/>
      <c r="B38" s="66"/>
      <c r="C38" s="66"/>
      <c r="D38" s="66"/>
      <c r="E38" s="68" t="s">
        <v>3284</v>
      </c>
      <c r="F38" s="58" t="s">
        <v>3285</v>
      </c>
      <c r="G38" s="55"/>
      <c r="H38" s="55">
        <v>0</v>
      </c>
      <c r="I38" s="60"/>
      <c r="J38" s="34">
        <f t="shared" si="0"/>
        <v>5</v>
      </c>
    </row>
    <row r="39" spans="1:10" ht="14.25" customHeight="1">
      <c r="A39" s="58"/>
      <c r="B39" s="66"/>
      <c r="C39" s="66"/>
      <c r="D39" s="66"/>
      <c r="E39" s="68" t="s">
        <v>3286</v>
      </c>
      <c r="F39" s="58" t="s">
        <v>3287</v>
      </c>
      <c r="G39" s="55"/>
      <c r="H39" s="55">
        <v>0</v>
      </c>
      <c r="I39" s="60"/>
      <c r="J39" s="34">
        <f t="shared" si="0"/>
        <v>5</v>
      </c>
    </row>
    <row r="40" spans="1:10" ht="14.25" customHeight="1">
      <c r="A40" s="58"/>
      <c r="B40" s="66"/>
      <c r="C40" s="66"/>
      <c r="D40" s="66"/>
      <c r="E40" s="68" t="s">
        <v>3288</v>
      </c>
      <c r="F40" s="58" t="s">
        <v>3289</v>
      </c>
      <c r="G40" s="55"/>
      <c r="H40" s="55">
        <v>0</v>
      </c>
      <c r="I40" s="60"/>
      <c r="J40" s="34">
        <f t="shared" si="0"/>
        <v>5</v>
      </c>
    </row>
    <row r="41" spans="1:10" ht="14.25" customHeight="1">
      <c r="A41" s="58"/>
      <c r="B41" s="66"/>
      <c r="C41" s="66"/>
      <c r="D41" s="66"/>
      <c r="E41" s="68" t="s">
        <v>3290</v>
      </c>
      <c r="F41" s="58" t="s">
        <v>3291</v>
      </c>
      <c r="G41" s="55"/>
      <c r="H41" s="55">
        <v>0</v>
      </c>
      <c r="I41" s="60"/>
      <c r="J41" s="34">
        <f t="shared" si="0"/>
        <v>5</v>
      </c>
    </row>
    <row r="42" spans="1:10" ht="14.25" customHeight="1">
      <c r="A42" s="58"/>
      <c r="B42" s="66"/>
      <c r="C42" s="66"/>
      <c r="D42" s="66"/>
      <c r="E42" s="68" t="s">
        <v>3292</v>
      </c>
      <c r="F42" s="58" t="s">
        <v>3293</v>
      </c>
      <c r="G42" s="55"/>
      <c r="H42" s="55">
        <v>0</v>
      </c>
      <c r="I42" s="60"/>
      <c r="J42" s="34">
        <f t="shared" si="0"/>
        <v>5</v>
      </c>
    </row>
    <row r="43" spans="1:10" ht="14.25" customHeight="1">
      <c r="A43" s="58"/>
      <c r="B43" s="66"/>
      <c r="C43" s="66"/>
      <c r="D43" s="66"/>
      <c r="E43" s="68" t="s">
        <v>3294</v>
      </c>
      <c r="F43" s="58" t="s">
        <v>3295</v>
      </c>
      <c r="G43" s="55"/>
      <c r="H43" s="55">
        <v>0</v>
      </c>
      <c r="I43" s="60"/>
      <c r="J43" s="34">
        <f t="shared" si="0"/>
        <v>5</v>
      </c>
    </row>
    <row r="44" spans="1:10" ht="14.25" customHeight="1">
      <c r="A44" s="58"/>
      <c r="B44" s="66"/>
      <c r="C44" s="66"/>
      <c r="D44" s="66"/>
      <c r="E44" s="68" t="s">
        <v>2352</v>
      </c>
      <c r="F44" s="58" t="s">
        <v>3296</v>
      </c>
      <c r="G44" s="55"/>
      <c r="H44" s="55">
        <v>0</v>
      </c>
      <c r="I44" s="60"/>
      <c r="J44" s="34">
        <f t="shared" si="0"/>
        <v>3</v>
      </c>
    </row>
    <row r="45" spans="1:10" ht="14.25" customHeight="1">
      <c r="A45" s="58"/>
      <c r="B45" s="66"/>
      <c r="C45" s="66"/>
      <c r="D45" s="66"/>
      <c r="E45" s="68" t="s">
        <v>3297</v>
      </c>
      <c r="F45" s="58" t="s">
        <v>3298</v>
      </c>
      <c r="G45" s="55"/>
      <c r="H45" s="55">
        <v>0</v>
      </c>
      <c r="I45" s="60"/>
      <c r="J45" s="34">
        <f t="shared" si="0"/>
        <v>5</v>
      </c>
    </row>
    <row r="46" spans="1:10" ht="14.25" customHeight="1">
      <c r="A46" s="58"/>
      <c r="B46" s="66"/>
      <c r="C46" s="66"/>
      <c r="D46" s="66"/>
      <c r="E46" s="68" t="s">
        <v>2899</v>
      </c>
      <c r="F46" s="58" t="s">
        <v>3299</v>
      </c>
      <c r="G46" s="55">
        <f>VLOOKUP(E46,'[1]L09'!$A:$C,3,0)</f>
        <v>7795</v>
      </c>
      <c r="H46" s="55">
        <v>16</v>
      </c>
      <c r="I46" s="60"/>
      <c r="J46" s="34">
        <f t="shared" si="0"/>
        <v>3</v>
      </c>
    </row>
    <row r="47" spans="1:10" ht="14.25" customHeight="1">
      <c r="A47" s="58"/>
      <c r="B47" s="66"/>
      <c r="C47" s="66"/>
      <c r="D47" s="66"/>
      <c r="E47" s="68" t="s">
        <v>3300</v>
      </c>
      <c r="F47" s="58" t="s">
        <v>3301</v>
      </c>
      <c r="G47" s="55">
        <f>VLOOKUP(E47,'[1]L09'!$A:$C,3,0)</f>
        <v>7544</v>
      </c>
      <c r="H47" s="55">
        <v>0</v>
      </c>
      <c r="I47" s="60"/>
      <c r="J47" s="34">
        <f t="shared" si="0"/>
        <v>5</v>
      </c>
    </row>
    <row r="48" spans="1:10" ht="14.25" customHeight="1">
      <c r="A48" s="58"/>
      <c r="B48" s="66"/>
      <c r="C48" s="66"/>
      <c r="D48" s="66"/>
      <c r="E48" s="68" t="s">
        <v>3302</v>
      </c>
      <c r="F48" s="58" t="s">
        <v>3303</v>
      </c>
      <c r="G48" s="55"/>
      <c r="H48" s="55">
        <v>0</v>
      </c>
      <c r="I48" s="60"/>
      <c r="J48" s="34">
        <f t="shared" si="0"/>
        <v>5</v>
      </c>
    </row>
    <row r="49" spans="1:10" ht="14.25" customHeight="1">
      <c r="A49" s="58"/>
      <c r="B49" s="66"/>
      <c r="C49" s="66"/>
      <c r="D49" s="66"/>
      <c r="E49" s="68" t="s">
        <v>3304</v>
      </c>
      <c r="F49" s="58" t="s">
        <v>3305</v>
      </c>
      <c r="G49" s="55">
        <f>VLOOKUP(E49,'[1]L09'!$A:$C,3,0)</f>
        <v>251</v>
      </c>
      <c r="H49" s="55">
        <v>16</v>
      </c>
      <c r="I49" s="60"/>
      <c r="J49" s="34">
        <f t="shared" si="0"/>
        <v>5</v>
      </c>
    </row>
    <row r="50" spans="1:10" ht="14.25" customHeight="1">
      <c r="A50" s="58"/>
      <c r="B50" s="66"/>
      <c r="C50" s="66"/>
      <c r="D50" s="66"/>
      <c r="E50" s="68" t="s">
        <v>2883</v>
      </c>
      <c r="F50" s="58" t="s">
        <v>3306</v>
      </c>
      <c r="G50" s="55">
        <f>VLOOKUP(E50,'[1]L09'!$A:$C,3,0)</f>
        <v>1021</v>
      </c>
      <c r="H50" s="55">
        <v>1268</v>
      </c>
      <c r="I50" s="60"/>
      <c r="J50" s="34">
        <f t="shared" si="0"/>
        <v>3</v>
      </c>
    </row>
    <row r="51" spans="1:9" ht="14.25" customHeight="1">
      <c r="A51" s="58"/>
      <c r="B51" s="66"/>
      <c r="C51" s="66"/>
      <c r="D51" s="66"/>
      <c r="E51" s="68">
        <v>23204</v>
      </c>
      <c r="F51" s="58" t="s">
        <v>3307</v>
      </c>
      <c r="G51" s="55">
        <v>1021</v>
      </c>
      <c r="H51" s="55">
        <v>1268</v>
      </c>
      <c r="I51" s="60"/>
    </row>
    <row r="52" spans="1:10" ht="14.25" customHeight="1">
      <c r="A52" s="68"/>
      <c r="B52" s="70"/>
      <c r="C52" s="70"/>
      <c r="D52" s="70"/>
      <c r="E52" s="68" t="s">
        <v>2895</v>
      </c>
      <c r="F52" s="58" t="s">
        <v>3308</v>
      </c>
      <c r="G52" s="55"/>
      <c r="H52" s="55">
        <v>0</v>
      </c>
      <c r="I52" s="96"/>
      <c r="J52" s="34">
        <f>LEN(E52)</f>
        <v>3</v>
      </c>
    </row>
    <row r="53" spans="1:9" ht="14.25" customHeight="1">
      <c r="A53" s="98"/>
      <c r="B53" s="70"/>
      <c r="C53" s="70"/>
      <c r="D53" s="70"/>
      <c r="E53" s="70"/>
      <c r="F53" s="62"/>
      <c r="G53" s="70"/>
      <c r="H53" s="70"/>
      <c r="I53" s="70"/>
    </row>
    <row r="54" spans="1:9" ht="14.25" customHeight="1">
      <c r="A54" s="98"/>
      <c r="B54" s="70"/>
      <c r="C54" s="70"/>
      <c r="D54" s="70"/>
      <c r="E54" s="70"/>
      <c r="F54" s="62"/>
      <c r="G54" s="70"/>
      <c r="H54" s="70"/>
      <c r="I54" s="70"/>
    </row>
    <row r="55" spans="1:9" ht="14.25" customHeight="1">
      <c r="A55" s="98"/>
      <c r="B55" s="70"/>
      <c r="C55" s="70"/>
      <c r="D55" s="70"/>
      <c r="E55" s="70"/>
      <c r="F55" s="62"/>
      <c r="G55" s="70"/>
      <c r="H55" s="70"/>
      <c r="I55" s="70"/>
    </row>
    <row r="56" spans="1:9" ht="14.25" customHeight="1">
      <c r="A56" s="98"/>
      <c r="B56" s="70"/>
      <c r="C56" s="70"/>
      <c r="D56" s="70"/>
      <c r="E56" s="70"/>
      <c r="F56" s="62"/>
      <c r="G56" s="70"/>
      <c r="H56" s="70"/>
      <c r="I56" s="70"/>
    </row>
    <row r="57" spans="1:9" ht="14.25" customHeight="1">
      <c r="A57" s="98"/>
      <c r="B57" s="70"/>
      <c r="C57" s="70"/>
      <c r="D57" s="70"/>
      <c r="E57" s="70"/>
      <c r="F57" s="62"/>
      <c r="G57" s="70"/>
      <c r="H57" s="70"/>
      <c r="I57" s="70"/>
    </row>
    <row r="58" spans="1:9" ht="14.25" customHeight="1">
      <c r="A58" s="98"/>
      <c r="B58" s="70"/>
      <c r="C58" s="70"/>
      <c r="D58" s="70"/>
      <c r="E58" s="70"/>
      <c r="F58" s="62"/>
      <c r="G58" s="70"/>
      <c r="H58" s="70"/>
      <c r="I58" s="70"/>
    </row>
    <row r="59" spans="1:9" ht="14.25" customHeight="1">
      <c r="A59" s="98"/>
      <c r="B59" s="70"/>
      <c r="C59" s="70"/>
      <c r="D59" s="70"/>
      <c r="E59" s="70"/>
      <c r="F59" s="62"/>
      <c r="G59" s="70"/>
      <c r="H59" s="70"/>
      <c r="I59" s="70"/>
    </row>
    <row r="60" spans="1:9" ht="14.25" customHeight="1">
      <c r="A60" s="98"/>
      <c r="B60" s="70"/>
      <c r="C60" s="70"/>
      <c r="D60" s="70"/>
      <c r="E60" s="70"/>
      <c r="F60" s="62"/>
      <c r="G60" s="70"/>
      <c r="H60" s="70"/>
      <c r="I60" s="70"/>
    </row>
    <row r="61" spans="1:9" ht="14.25" customHeight="1">
      <c r="A61" s="98"/>
      <c r="B61" s="70"/>
      <c r="C61" s="70"/>
      <c r="D61" s="70"/>
      <c r="E61" s="70"/>
      <c r="F61" s="62"/>
      <c r="G61" s="70"/>
      <c r="H61" s="70"/>
      <c r="I61" s="70"/>
    </row>
    <row r="62" spans="1:9" ht="14.25" customHeight="1">
      <c r="A62" s="62" t="s">
        <v>61</v>
      </c>
      <c r="B62" s="95">
        <v>28839</v>
      </c>
      <c r="C62" s="95">
        <v>58752</v>
      </c>
      <c r="D62" s="96"/>
      <c r="E62" s="70"/>
      <c r="F62" s="62" t="s">
        <v>2905</v>
      </c>
      <c r="G62" s="95">
        <v>48245</v>
      </c>
      <c r="H62" s="95">
        <v>59084</v>
      </c>
      <c r="I62" s="96"/>
    </row>
    <row r="63" spans="1:9" ht="14.25" customHeight="1">
      <c r="A63" s="56" t="s">
        <v>2918</v>
      </c>
      <c r="B63" s="95">
        <f>B65+B67+B71</f>
        <v>19414</v>
      </c>
      <c r="C63" s="95">
        <v>332</v>
      </c>
      <c r="D63" s="96"/>
      <c r="E63" s="68"/>
      <c r="F63" s="56" t="s">
        <v>2919</v>
      </c>
      <c r="G63" s="95">
        <v>8</v>
      </c>
      <c r="H63" s="95"/>
      <c r="I63" s="96"/>
    </row>
    <row r="64" spans="1:9" ht="14.25" customHeight="1">
      <c r="A64" s="58" t="s">
        <v>3309</v>
      </c>
      <c r="B64" s="95">
        <v>1504</v>
      </c>
      <c r="C64" s="95">
        <v>332</v>
      </c>
      <c r="D64" s="96"/>
      <c r="E64" s="68"/>
      <c r="F64" s="58" t="s">
        <v>3310</v>
      </c>
      <c r="G64" s="95">
        <v>8</v>
      </c>
      <c r="H64" s="95"/>
      <c r="I64" s="96"/>
    </row>
    <row r="65" spans="1:9" ht="14.25" customHeight="1">
      <c r="A65" s="58" t="s">
        <v>3311</v>
      </c>
      <c r="B65" s="95">
        <v>1504</v>
      </c>
      <c r="C65" s="95">
        <v>332</v>
      </c>
      <c r="D65" s="96"/>
      <c r="E65" s="68"/>
      <c r="F65" s="58" t="s">
        <v>3312</v>
      </c>
      <c r="G65" s="95"/>
      <c r="H65" s="95"/>
      <c r="I65" s="96"/>
    </row>
    <row r="66" spans="1:9" ht="14.25" customHeight="1">
      <c r="A66" s="58" t="s">
        <v>3313</v>
      </c>
      <c r="B66" s="95"/>
      <c r="C66" s="95"/>
      <c r="D66" s="96"/>
      <c r="E66" s="68"/>
      <c r="F66" s="58" t="s">
        <v>3314</v>
      </c>
      <c r="G66" s="95">
        <v>8</v>
      </c>
      <c r="H66" s="95"/>
      <c r="I66" s="96"/>
    </row>
    <row r="67" spans="1:9" ht="14.25" customHeight="1">
      <c r="A67" s="58" t="s">
        <v>2989</v>
      </c>
      <c r="B67" s="95">
        <v>10410</v>
      </c>
      <c r="C67" s="95"/>
      <c r="D67" s="96"/>
      <c r="E67" s="68"/>
      <c r="F67" s="58" t="s">
        <v>3315</v>
      </c>
      <c r="G67" s="95"/>
      <c r="H67" s="95"/>
      <c r="I67" s="96"/>
    </row>
    <row r="68" spans="1:9" ht="14.25" customHeight="1">
      <c r="A68" s="58" t="s">
        <v>2990</v>
      </c>
      <c r="B68" s="95"/>
      <c r="C68" s="95"/>
      <c r="D68" s="96"/>
      <c r="E68" s="68"/>
      <c r="F68" s="58" t="s">
        <v>3316</v>
      </c>
      <c r="G68" s="95"/>
      <c r="H68" s="95"/>
      <c r="I68" s="96"/>
    </row>
    <row r="69" spans="1:9" ht="14.25" customHeight="1">
      <c r="A69" s="58" t="s">
        <v>3317</v>
      </c>
      <c r="B69" s="95"/>
      <c r="C69" s="95"/>
      <c r="D69" s="96"/>
      <c r="E69" s="68"/>
      <c r="F69" s="58" t="s">
        <v>3318</v>
      </c>
      <c r="G69" s="95"/>
      <c r="H69" s="95"/>
      <c r="I69" s="96"/>
    </row>
    <row r="70" spans="1:9" ht="14.25" customHeight="1">
      <c r="A70" s="58" t="s">
        <v>3319</v>
      </c>
      <c r="B70" s="95"/>
      <c r="C70" s="95"/>
      <c r="D70" s="96"/>
      <c r="E70" s="68"/>
      <c r="F70" s="58" t="s">
        <v>3320</v>
      </c>
      <c r="G70" s="95"/>
      <c r="H70" s="95"/>
      <c r="I70" s="96"/>
    </row>
    <row r="71" spans="1:9" ht="14.25" customHeight="1">
      <c r="A71" s="58" t="s">
        <v>3321</v>
      </c>
      <c r="B71" s="95">
        <v>7500</v>
      </c>
      <c r="C71" s="95"/>
      <c r="D71" s="96"/>
      <c r="E71" s="68"/>
      <c r="F71" s="58"/>
      <c r="G71" s="70"/>
      <c r="H71" s="70"/>
      <c r="I71" s="70"/>
    </row>
    <row r="72" spans="1:9" ht="14.25" customHeight="1">
      <c r="A72" s="58"/>
      <c r="B72" s="70"/>
      <c r="C72" s="70"/>
      <c r="D72" s="70"/>
      <c r="E72" s="68"/>
      <c r="F72" s="58"/>
      <c r="G72" s="70"/>
      <c r="H72" s="70"/>
      <c r="I72" s="70"/>
    </row>
    <row r="73" spans="1:9" ht="14.25" customHeight="1">
      <c r="A73" s="62" t="s">
        <v>3005</v>
      </c>
      <c r="B73" s="95">
        <f>B62+B63</f>
        <v>48253</v>
      </c>
      <c r="C73" s="95">
        <v>59084</v>
      </c>
      <c r="D73" s="96"/>
      <c r="E73" s="70"/>
      <c r="F73" s="62" t="s">
        <v>3006</v>
      </c>
      <c r="G73" s="95">
        <v>48253</v>
      </c>
      <c r="H73" s="95">
        <v>59084</v>
      </c>
      <c r="I73" s="96"/>
    </row>
    <row r="74" spans="1:9" ht="14.25" customHeight="1">
      <c r="A74" s="98"/>
      <c r="B74" s="70"/>
      <c r="C74" s="70"/>
      <c r="D74" s="70"/>
      <c r="E74" s="70"/>
      <c r="F74" s="98"/>
      <c r="G74" s="70"/>
      <c r="H74" s="70"/>
      <c r="I74" s="70"/>
    </row>
  </sheetData>
  <sheetProtection/>
  <autoFilter ref="A4:J52"/>
  <mergeCells count="5">
    <mergeCell ref="C1:F1"/>
    <mergeCell ref="A2:D2"/>
    <mergeCell ref="F2:H2"/>
    <mergeCell ref="A3:D3"/>
    <mergeCell ref="E3:I3"/>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E255"/>
  <sheetViews>
    <sheetView tabSelected="1" workbookViewId="0" topLeftCell="B163">
      <selection activeCell="D175" sqref="D175"/>
    </sheetView>
  </sheetViews>
  <sheetFormatPr defaultColWidth="9.140625" defaultRowHeight="12.75"/>
  <cols>
    <col min="1" max="1" width="46.57421875" style="34" customWidth="1"/>
    <col min="2" max="2" width="17.140625" style="34" customWidth="1"/>
    <col min="3" max="3" width="10.140625" style="34" customWidth="1"/>
    <col min="4" max="4" width="63.00390625" style="34" customWidth="1"/>
    <col min="5" max="5" width="17.140625" style="34" customWidth="1"/>
    <col min="6" max="16384" width="9.140625" style="34" customWidth="1"/>
  </cols>
  <sheetData>
    <row r="1" spans="1:5" ht="36.75" customHeight="1">
      <c r="A1" s="35" t="s">
        <v>17</v>
      </c>
      <c r="B1" s="35"/>
      <c r="C1" s="35"/>
      <c r="D1" s="35"/>
      <c r="E1" s="35"/>
    </row>
    <row r="2" spans="1:5" ht="15" customHeight="1">
      <c r="A2" s="36"/>
      <c r="B2" s="37"/>
      <c r="C2" s="37"/>
      <c r="D2" s="36" t="s">
        <v>30</v>
      </c>
      <c r="E2" s="37"/>
    </row>
    <row r="3" spans="1:5" ht="21.75" customHeight="1">
      <c r="A3" s="65" t="s">
        <v>2914</v>
      </c>
      <c r="B3" s="42"/>
      <c r="C3" s="65" t="s">
        <v>2915</v>
      </c>
      <c r="D3" s="42" t="s">
        <v>2915</v>
      </c>
      <c r="E3" s="42"/>
    </row>
    <row r="4" spans="1:5" ht="14.25" customHeight="1">
      <c r="A4" s="91" t="s">
        <v>31</v>
      </c>
      <c r="B4" s="91" t="s">
        <v>33</v>
      </c>
      <c r="C4" s="91" t="s">
        <v>62</v>
      </c>
      <c r="D4" s="91" t="s">
        <v>31</v>
      </c>
      <c r="E4" s="91" t="s">
        <v>33</v>
      </c>
    </row>
    <row r="5" spans="1:5" ht="14.25" customHeight="1">
      <c r="A5" s="58" t="s">
        <v>3207</v>
      </c>
      <c r="B5" s="55"/>
      <c r="C5" s="58" t="s">
        <v>1391</v>
      </c>
      <c r="D5" s="58" t="s">
        <v>3208</v>
      </c>
      <c r="E5" s="55">
        <v>7</v>
      </c>
    </row>
    <row r="6" spans="1:5" ht="14.25" customHeight="1">
      <c r="A6" s="58" t="s">
        <v>3209</v>
      </c>
      <c r="B6" s="55"/>
      <c r="C6" s="58" t="s">
        <v>3210</v>
      </c>
      <c r="D6" s="58" t="s">
        <v>3211</v>
      </c>
      <c r="E6" s="55">
        <v>0</v>
      </c>
    </row>
    <row r="7" spans="1:5" ht="14.25" customHeight="1">
      <c r="A7" s="58" t="s">
        <v>3212</v>
      </c>
      <c r="B7" s="55"/>
      <c r="C7" s="58" t="s">
        <v>3322</v>
      </c>
      <c r="D7" s="58" t="s">
        <v>3323</v>
      </c>
      <c r="E7" s="55">
        <v>0</v>
      </c>
    </row>
    <row r="8" spans="1:5" ht="14.25" customHeight="1">
      <c r="A8" s="58" t="s">
        <v>3215</v>
      </c>
      <c r="B8" s="55"/>
      <c r="C8" s="58" t="s">
        <v>3324</v>
      </c>
      <c r="D8" s="58" t="s">
        <v>3325</v>
      </c>
      <c r="E8" s="55">
        <v>0</v>
      </c>
    </row>
    <row r="9" spans="1:5" ht="14.25" customHeight="1">
      <c r="A9" s="58" t="s">
        <v>3218</v>
      </c>
      <c r="B9" s="55">
        <v>5240</v>
      </c>
      <c r="C9" s="58" t="s">
        <v>3326</v>
      </c>
      <c r="D9" s="58" t="s">
        <v>3327</v>
      </c>
      <c r="E9" s="55">
        <v>0</v>
      </c>
    </row>
    <row r="10" spans="1:5" ht="14.25" customHeight="1">
      <c r="A10" s="58" t="s">
        <v>3220</v>
      </c>
      <c r="B10" s="55">
        <v>360</v>
      </c>
      <c r="C10" s="58" t="s">
        <v>3328</v>
      </c>
      <c r="D10" s="58" t="s">
        <v>3329</v>
      </c>
      <c r="E10" s="55">
        <v>0</v>
      </c>
    </row>
    <row r="11" spans="1:5" ht="14.25" customHeight="1">
      <c r="A11" s="58" t="s">
        <v>3223</v>
      </c>
      <c r="B11" s="55">
        <v>52400</v>
      </c>
      <c r="C11" s="58" t="s">
        <v>3330</v>
      </c>
      <c r="D11" s="58" t="s">
        <v>3331</v>
      </c>
      <c r="E11" s="55">
        <v>0</v>
      </c>
    </row>
    <row r="12" spans="1:5" ht="14.25" customHeight="1">
      <c r="A12" s="58" t="s">
        <v>3332</v>
      </c>
      <c r="B12" s="55">
        <v>52890</v>
      </c>
      <c r="C12" s="58" t="s">
        <v>3213</v>
      </c>
      <c r="D12" s="58" t="s">
        <v>3214</v>
      </c>
      <c r="E12" s="55">
        <v>7</v>
      </c>
    </row>
    <row r="13" spans="1:5" ht="14.25" customHeight="1">
      <c r="A13" s="58" t="s">
        <v>3333</v>
      </c>
      <c r="B13" s="55"/>
      <c r="C13" s="58" t="s">
        <v>3334</v>
      </c>
      <c r="D13" s="58" t="s">
        <v>3335</v>
      </c>
      <c r="E13" s="55">
        <v>0</v>
      </c>
    </row>
    <row r="14" spans="1:5" ht="14.25" customHeight="1">
      <c r="A14" s="58" t="s">
        <v>3336</v>
      </c>
      <c r="B14" s="55"/>
      <c r="C14" s="58" t="s">
        <v>3337</v>
      </c>
      <c r="D14" s="58" t="s">
        <v>3338</v>
      </c>
      <c r="E14" s="55">
        <v>0</v>
      </c>
    </row>
    <row r="15" spans="1:5" ht="14.25" customHeight="1">
      <c r="A15" s="58" t="s">
        <v>3339</v>
      </c>
      <c r="B15" s="55">
        <v>-490</v>
      </c>
      <c r="C15" s="58" t="s">
        <v>3340</v>
      </c>
      <c r="D15" s="58" t="s">
        <v>3341</v>
      </c>
      <c r="E15" s="55">
        <v>0</v>
      </c>
    </row>
    <row r="16" spans="1:5" ht="14.25" customHeight="1">
      <c r="A16" s="58" t="s">
        <v>3342</v>
      </c>
      <c r="B16" s="55"/>
      <c r="C16" s="58" t="s">
        <v>3343</v>
      </c>
      <c r="D16" s="58" t="s">
        <v>3344</v>
      </c>
      <c r="E16" s="55">
        <v>7</v>
      </c>
    </row>
    <row r="17" spans="1:5" ht="14.25" customHeight="1">
      <c r="A17" s="58" t="s">
        <v>3226</v>
      </c>
      <c r="B17" s="55"/>
      <c r="C17" s="58" t="s">
        <v>3345</v>
      </c>
      <c r="D17" s="58" t="s">
        <v>3346</v>
      </c>
      <c r="E17" s="55">
        <v>0</v>
      </c>
    </row>
    <row r="18" spans="1:5" ht="14.25" customHeight="1">
      <c r="A18" s="58" t="s">
        <v>3229</v>
      </c>
      <c r="B18" s="55"/>
      <c r="C18" s="58" t="s">
        <v>3216</v>
      </c>
      <c r="D18" s="58" t="s">
        <v>3217</v>
      </c>
      <c r="E18" s="55">
        <v>0</v>
      </c>
    </row>
    <row r="19" spans="1:5" ht="14.25" customHeight="1">
      <c r="A19" s="58" t="s">
        <v>3347</v>
      </c>
      <c r="B19" s="55"/>
      <c r="C19" s="58" t="s">
        <v>3348</v>
      </c>
      <c r="D19" s="58" t="s">
        <v>3349</v>
      </c>
      <c r="E19" s="55">
        <v>0</v>
      </c>
    </row>
    <row r="20" spans="1:5" ht="14.25" customHeight="1">
      <c r="A20" s="58" t="s">
        <v>3350</v>
      </c>
      <c r="B20" s="55"/>
      <c r="C20" s="58" t="s">
        <v>3351</v>
      </c>
      <c r="D20" s="58" t="s">
        <v>3352</v>
      </c>
      <c r="E20" s="55">
        <v>0</v>
      </c>
    </row>
    <row r="21" spans="1:5" ht="14.25" customHeight="1">
      <c r="A21" s="58" t="s">
        <v>3231</v>
      </c>
      <c r="B21" s="55">
        <v>500</v>
      </c>
      <c r="C21" s="58" t="s">
        <v>1490</v>
      </c>
      <c r="D21" s="58" t="s">
        <v>3219</v>
      </c>
      <c r="E21" s="55">
        <v>309</v>
      </c>
    </row>
    <row r="22" spans="1:5" ht="14.25" customHeight="1">
      <c r="A22" s="58" t="s">
        <v>3234</v>
      </c>
      <c r="B22" s="55"/>
      <c r="C22" s="58" t="s">
        <v>3221</v>
      </c>
      <c r="D22" s="58" t="s">
        <v>3353</v>
      </c>
      <c r="E22" s="55">
        <v>309</v>
      </c>
    </row>
    <row r="23" spans="1:5" ht="14.25" customHeight="1">
      <c r="A23" s="58" t="s">
        <v>3237</v>
      </c>
      <c r="B23" s="55"/>
      <c r="C23" s="58" t="s">
        <v>3354</v>
      </c>
      <c r="D23" s="58" t="s">
        <v>3355</v>
      </c>
      <c r="E23" s="55">
        <v>109</v>
      </c>
    </row>
    <row r="24" spans="1:5" ht="14.25" customHeight="1">
      <c r="A24" s="58" t="s">
        <v>3239</v>
      </c>
      <c r="B24" s="55"/>
      <c r="C24" s="58" t="s">
        <v>3356</v>
      </c>
      <c r="D24" s="58" t="s">
        <v>3357</v>
      </c>
      <c r="E24" s="55">
        <v>200</v>
      </c>
    </row>
    <row r="25" spans="1:5" ht="14.25" customHeight="1">
      <c r="A25" s="58" t="s">
        <v>3242</v>
      </c>
      <c r="B25" s="55">
        <v>252</v>
      </c>
      <c r="C25" s="58" t="s">
        <v>3358</v>
      </c>
      <c r="D25" s="58" t="s">
        <v>3359</v>
      </c>
      <c r="E25" s="55">
        <v>0</v>
      </c>
    </row>
    <row r="26" spans="1:5" ht="14.25" customHeight="1">
      <c r="A26" s="58" t="s">
        <v>3245</v>
      </c>
      <c r="B26" s="55"/>
      <c r="C26" s="58" t="s">
        <v>3224</v>
      </c>
      <c r="D26" s="58" t="s">
        <v>3360</v>
      </c>
      <c r="E26" s="55">
        <v>0</v>
      </c>
    </row>
    <row r="27" spans="1:5" ht="14.25" customHeight="1">
      <c r="A27" s="58" t="s">
        <v>3361</v>
      </c>
      <c r="B27" s="55"/>
      <c r="C27" s="58" t="s">
        <v>3362</v>
      </c>
      <c r="D27" s="58" t="s">
        <v>3355</v>
      </c>
      <c r="E27" s="55">
        <v>0</v>
      </c>
    </row>
    <row r="28" spans="1:5" ht="14.25" customHeight="1">
      <c r="A28" s="58" t="s">
        <v>3363</v>
      </c>
      <c r="B28" s="55"/>
      <c r="C28" s="58" t="s">
        <v>3364</v>
      </c>
      <c r="D28" s="58" t="s">
        <v>3357</v>
      </c>
      <c r="E28" s="55">
        <v>0</v>
      </c>
    </row>
    <row r="29" spans="1:5" ht="14.25" customHeight="1">
      <c r="A29" s="58" t="s">
        <v>3365</v>
      </c>
      <c r="B29" s="55"/>
      <c r="C29" s="58" t="s">
        <v>3366</v>
      </c>
      <c r="D29" s="58" t="s">
        <v>3367</v>
      </c>
      <c r="E29" s="55">
        <v>0</v>
      </c>
    </row>
    <row r="30" spans="1:5" ht="14.25" customHeight="1">
      <c r="A30" s="58" t="s">
        <v>3368</v>
      </c>
      <c r="B30" s="55"/>
      <c r="C30" s="58" t="s">
        <v>3227</v>
      </c>
      <c r="D30" s="58" t="s">
        <v>3369</v>
      </c>
      <c r="E30" s="55">
        <v>0</v>
      </c>
    </row>
    <row r="31" spans="1:5" ht="14.25" customHeight="1">
      <c r="A31" s="58" t="s">
        <v>3370</v>
      </c>
      <c r="B31" s="55"/>
      <c r="C31" s="58" t="s">
        <v>3371</v>
      </c>
      <c r="D31" s="58" t="s">
        <v>3357</v>
      </c>
      <c r="E31" s="55">
        <v>0</v>
      </c>
    </row>
    <row r="32" spans="1:5" ht="14.25" customHeight="1">
      <c r="A32" s="58" t="s">
        <v>3248</v>
      </c>
      <c r="B32" s="55"/>
      <c r="C32" s="58" t="s">
        <v>3372</v>
      </c>
      <c r="D32" s="58" t="s">
        <v>3373</v>
      </c>
      <c r="E32" s="55">
        <v>0</v>
      </c>
    </row>
    <row r="33" spans="1:5" ht="14.25" customHeight="1">
      <c r="A33" s="58" t="s">
        <v>3251</v>
      </c>
      <c r="B33" s="55"/>
      <c r="C33" s="58" t="s">
        <v>1851</v>
      </c>
      <c r="D33" s="58" t="s">
        <v>3230</v>
      </c>
      <c r="E33" s="55">
        <v>0</v>
      </c>
    </row>
    <row r="34" spans="1:5" ht="14.25" customHeight="1">
      <c r="A34" s="58"/>
      <c r="B34" s="66"/>
      <c r="C34" s="58" t="s">
        <v>3232</v>
      </c>
      <c r="D34" s="58" t="s">
        <v>3374</v>
      </c>
      <c r="E34" s="55">
        <v>0</v>
      </c>
    </row>
    <row r="35" spans="1:5" ht="14.25" customHeight="1">
      <c r="A35" s="58"/>
      <c r="B35" s="66"/>
      <c r="C35" s="58" t="s">
        <v>3375</v>
      </c>
      <c r="D35" s="58" t="s">
        <v>3376</v>
      </c>
      <c r="E35" s="55">
        <v>0</v>
      </c>
    </row>
    <row r="36" spans="1:5" ht="14.25" customHeight="1">
      <c r="A36" s="58"/>
      <c r="B36" s="66"/>
      <c r="C36" s="58" t="s">
        <v>3377</v>
      </c>
      <c r="D36" s="58" t="s">
        <v>3378</v>
      </c>
      <c r="E36" s="55">
        <v>0</v>
      </c>
    </row>
    <row r="37" spans="1:5" ht="14.25" customHeight="1">
      <c r="A37" s="58"/>
      <c r="B37" s="66"/>
      <c r="C37" s="58" t="s">
        <v>3379</v>
      </c>
      <c r="D37" s="58" t="s">
        <v>3380</v>
      </c>
      <c r="E37" s="55">
        <v>0</v>
      </c>
    </row>
    <row r="38" spans="1:5" ht="14.25" customHeight="1">
      <c r="A38" s="58"/>
      <c r="B38" s="66"/>
      <c r="C38" s="58" t="s">
        <v>3381</v>
      </c>
      <c r="D38" s="58" t="s">
        <v>3382</v>
      </c>
      <c r="E38" s="55">
        <v>0</v>
      </c>
    </row>
    <row r="39" spans="1:5" ht="14.25" customHeight="1">
      <c r="A39" s="58"/>
      <c r="B39" s="66"/>
      <c r="C39" s="58" t="s">
        <v>3235</v>
      </c>
      <c r="D39" s="58" t="s">
        <v>3383</v>
      </c>
      <c r="E39" s="55">
        <v>0</v>
      </c>
    </row>
    <row r="40" spans="1:5" ht="14.25" customHeight="1">
      <c r="A40" s="58"/>
      <c r="B40" s="66"/>
      <c r="C40" s="58" t="s">
        <v>3384</v>
      </c>
      <c r="D40" s="58" t="s">
        <v>3385</v>
      </c>
      <c r="E40" s="55">
        <v>0</v>
      </c>
    </row>
    <row r="41" spans="1:5" ht="14.25" customHeight="1">
      <c r="A41" s="58"/>
      <c r="B41" s="66"/>
      <c r="C41" s="58" t="s">
        <v>3386</v>
      </c>
      <c r="D41" s="58" t="s">
        <v>3387</v>
      </c>
      <c r="E41" s="55">
        <v>0</v>
      </c>
    </row>
    <row r="42" spans="1:5" ht="14.25" customHeight="1">
      <c r="A42" s="58"/>
      <c r="B42" s="66"/>
      <c r="C42" s="58" t="s">
        <v>3388</v>
      </c>
      <c r="D42" s="58" t="s">
        <v>3389</v>
      </c>
      <c r="E42" s="55">
        <v>0</v>
      </c>
    </row>
    <row r="43" spans="1:5" ht="14.25" customHeight="1">
      <c r="A43" s="58"/>
      <c r="B43" s="66"/>
      <c r="C43" s="58" t="s">
        <v>3390</v>
      </c>
      <c r="D43" s="58" t="s">
        <v>3391</v>
      </c>
      <c r="E43" s="55">
        <v>0</v>
      </c>
    </row>
    <row r="44" spans="1:5" ht="14.25" customHeight="1">
      <c r="A44" s="58"/>
      <c r="B44" s="66"/>
      <c r="C44" s="58" t="s">
        <v>1991</v>
      </c>
      <c r="D44" s="58" t="s">
        <v>3238</v>
      </c>
      <c r="E44" s="55">
        <v>57484</v>
      </c>
    </row>
    <row r="45" spans="1:5" ht="14.25" customHeight="1">
      <c r="A45" s="58"/>
      <c r="B45" s="66"/>
      <c r="C45" s="58" t="s">
        <v>3240</v>
      </c>
      <c r="D45" s="58" t="s">
        <v>3392</v>
      </c>
      <c r="E45" s="55">
        <v>51132</v>
      </c>
    </row>
    <row r="46" spans="1:5" ht="14.25" customHeight="1">
      <c r="A46" s="58"/>
      <c r="B46" s="66"/>
      <c r="C46" s="58" t="s">
        <v>3393</v>
      </c>
      <c r="D46" s="58" t="s">
        <v>3394</v>
      </c>
      <c r="E46" s="55">
        <v>6760</v>
      </c>
    </row>
    <row r="47" spans="1:5" ht="14.25" customHeight="1">
      <c r="A47" s="58"/>
      <c r="B47" s="66"/>
      <c r="C47" s="58" t="s">
        <v>3395</v>
      </c>
      <c r="D47" s="58" t="s">
        <v>3396</v>
      </c>
      <c r="E47" s="55">
        <v>0</v>
      </c>
    </row>
    <row r="48" spans="1:5" ht="14.25" customHeight="1">
      <c r="A48" s="58"/>
      <c r="B48" s="66"/>
      <c r="C48" s="58" t="s">
        <v>3397</v>
      </c>
      <c r="D48" s="58" t="s">
        <v>3398</v>
      </c>
      <c r="E48" s="55">
        <v>6283</v>
      </c>
    </row>
    <row r="49" spans="1:5" ht="14.25" customHeight="1">
      <c r="A49" s="58"/>
      <c r="B49" s="66"/>
      <c r="C49" s="58" t="s">
        <v>3399</v>
      </c>
      <c r="D49" s="58" t="s">
        <v>3400</v>
      </c>
      <c r="E49" s="55">
        <v>12304</v>
      </c>
    </row>
    <row r="50" spans="1:5" ht="14.25" customHeight="1">
      <c r="A50" s="58"/>
      <c r="B50" s="66"/>
      <c r="C50" s="58" t="s">
        <v>3401</v>
      </c>
      <c r="D50" s="58" t="s">
        <v>3402</v>
      </c>
      <c r="E50" s="55">
        <v>395</v>
      </c>
    </row>
    <row r="51" spans="1:5" ht="14.25" customHeight="1">
      <c r="A51" s="58"/>
      <c r="B51" s="66"/>
      <c r="C51" s="58" t="s">
        <v>3403</v>
      </c>
      <c r="D51" s="58" t="s">
        <v>3404</v>
      </c>
      <c r="E51" s="55">
        <v>0</v>
      </c>
    </row>
    <row r="52" spans="1:5" ht="14.25" customHeight="1">
      <c r="A52" s="58"/>
      <c r="B52" s="66"/>
      <c r="C52" s="58" t="s">
        <v>3405</v>
      </c>
      <c r="D52" s="58" t="s">
        <v>3406</v>
      </c>
      <c r="E52" s="55">
        <v>0</v>
      </c>
    </row>
    <row r="53" spans="1:5" ht="14.25" customHeight="1">
      <c r="A53" s="58"/>
      <c r="B53" s="66"/>
      <c r="C53" s="58" t="s">
        <v>3407</v>
      </c>
      <c r="D53" s="58" t="s">
        <v>3408</v>
      </c>
      <c r="E53" s="55">
        <v>0</v>
      </c>
    </row>
    <row r="54" spans="1:5" ht="14.25" customHeight="1">
      <c r="A54" s="58"/>
      <c r="B54" s="66"/>
      <c r="C54" s="58" t="s">
        <v>3409</v>
      </c>
      <c r="D54" s="58" t="s">
        <v>3410</v>
      </c>
      <c r="E54" s="55">
        <v>0</v>
      </c>
    </row>
    <row r="55" spans="1:5" ht="14.25" customHeight="1">
      <c r="A55" s="58"/>
      <c r="B55" s="66"/>
      <c r="C55" s="58" t="s">
        <v>3411</v>
      </c>
      <c r="D55" s="58" t="s">
        <v>3412</v>
      </c>
      <c r="E55" s="55">
        <v>1315</v>
      </c>
    </row>
    <row r="56" spans="1:5" ht="14.25" customHeight="1">
      <c r="A56" s="58"/>
      <c r="B56" s="66"/>
      <c r="C56" s="58" t="s">
        <v>3413</v>
      </c>
      <c r="D56" s="58" t="s">
        <v>2663</v>
      </c>
      <c r="E56" s="55">
        <v>0</v>
      </c>
    </row>
    <row r="57" spans="1:5" ht="14.25" customHeight="1">
      <c r="A57" s="58"/>
      <c r="B57" s="66"/>
      <c r="C57" s="58" t="s">
        <v>3414</v>
      </c>
      <c r="D57" s="58" t="s">
        <v>3415</v>
      </c>
      <c r="E57" s="55">
        <v>24075</v>
      </c>
    </row>
    <row r="58" spans="1:5" ht="14.25" customHeight="1">
      <c r="A58" s="58"/>
      <c r="B58" s="66"/>
      <c r="C58" s="58" t="s">
        <v>3243</v>
      </c>
      <c r="D58" s="58" t="s">
        <v>3416</v>
      </c>
      <c r="E58" s="55">
        <v>5240</v>
      </c>
    </row>
    <row r="59" spans="1:5" ht="14.25" customHeight="1">
      <c r="A59" s="58"/>
      <c r="B59" s="66"/>
      <c r="C59" s="58" t="s">
        <v>3417</v>
      </c>
      <c r="D59" s="58" t="s">
        <v>3394</v>
      </c>
      <c r="E59" s="55">
        <v>5240</v>
      </c>
    </row>
    <row r="60" spans="1:5" ht="14.25" customHeight="1">
      <c r="A60" s="58"/>
      <c r="B60" s="66"/>
      <c r="C60" s="58" t="s">
        <v>3418</v>
      </c>
      <c r="D60" s="58" t="s">
        <v>3396</v>
      </c>
      <c r="E60" s="55">
        <v>0</v>
      </c>
    </row>
    <row r="61" spans="1:5" ht="14.25" customHeight="1">
      <c r="A61" s="58"/>
      <c r="B61" s="66"/>
      <c r="C61" s="58" t="s">
        <v>3419</v>
      </c>
      <c r="D61" s="58" t="s">
        <v>3420</v>
      </c>
      <c r="E61" s="55">
        <v>0</v>
      </c>
    </row>
    <row r="62" spans="1:5" ht="14.25" customHeight="1">
      <c r="A62" s="58"/>
      <c r="B62" s="66"/>
      <c r="C62" s="58" t="s">
        <v>3246</v>
      </c>
      <c r="D62" s="58" t="s">
        <v>3421</v>
      </c>
      <c r="E62" s="55">
        <v>360</v>
      </c>
    </row>
    <row r="63" spans="1:5" ht="14.25" customHeight="1">
      <c r="A63" s="58"/>
      <c r="B63" s="66"/>
      <c r="C63" s="58" t="s">
        <v>3249</v>
      </c>
      <c r="D63" s="58" t="s">
        <v>3422</v>
      </c>
      <c r="E63" s="55">
        <v>500</v>
      </c>
    </row>
    <row r="64" spans="1:5" ht="14.25" customHeight="1">
      <c r="A64" s="58"/>
      <c r="B64" s="66"/>
      <c r="C64" s="58" t="s">
        <v>3423</v>
      </c>
      <c r="D64" s="58" t="s">
        <v>3424</v>
      </c>
      <c r="E64" s="55">
        <v>0</v>
      </c>
    </row>
    <row r="65" spans="1:5" ht="14.25" customHeight="1">
      <c r="A65" s="58"/>
      <c r="B65" s="66"/>
      <c r="C65" s="58" t="s">
        <v>3425</v>
      </c>
      <c r="D65" s="58" t="s">
        <v>3426</v>
      </c>
      <c r="E65" s="55">
        <v>500</v>
      </c>
    </row>
    <row r="66" spans="1:5" ht="14.25" customHeight="1">
      <c r="A66" s="58"/>
      <c r="B66" s="66"/>
      <c r="C66" s="58" t="s">
        <v>3427</v>
      </c>
      <c r="D66" s="58" t="s">
        <v>3428</v>
      </c>
      <c r="E66" s="55">
        <v>0</v>
      </c>
    </row>
    <row r="67" spans="1:5" ht="14.25" customHeight="1">
      <c r="A67" s="58"/>
      <c r="B67" s="66"/>
      <c r="C67" s="58" t="s">
        <v>3429</v>
      </c>
      <c r="D67" s="58" t="s">
        <v>3430</v>
      </c>
      <c r="E67" s="55">
        <v>0</v>
      </c>
    </row>
    <row r="68" spans="1:5" ht="14.25" customHeight="1">
      <c r="A68" s="58"/>
      <c r="B68" s="66"/>
      <c r="C68" s="58" t="s">
        <v>3431</v>
      </c>
      <c r="D68" s="58" t="s">
        <v>3432</v>
      </c>
      <c r="E68" s="55">
        <v>0</v>
      </c>
    </row>
    <row r="69" spans="1:5" ht="14.25" customHeight="1">
      <c r="A69" s="58"/>
      <c r="B69" s="66"/>
      <c r="C69" s="58" t="s">
        <v>3252</v>
      </c>
      <c r="D69" s="58" t="s">
        <v>3433</v>
      </c>
      <c r="E69" s="55">
        <v>252</v>
      </c>
    </row>
    <row r="70" spans="1:5" ht="14.25" customHeight="1">
      <c r="A70" s="58"/>
      <c r="B70" s="66"/>
      <c r="C70" s="58" t="s">
        <v>3434</v>
      </c>
      <c r="D70" s="58" t="s">
        <v>3435</v>
      </c>
      <c r="E70" s="55">
        <v>252</v>
      </c>
    </row>
    <row r="71" spans="1:5" ht="14.25" customHeight="1">
      <c r="A71" s="58"/>
      <c r="B71" s="66"/>
      <c r="C71" s="58" t="s">
        <v>3436</v>
      </c>
      <c r="D71" s="58" t="s">
        <v>3437</v>
      </c>
      <c r="E71" s="55">
        <v>0</v>
      </c>
    </row>
    <row r="72" spans="1:5" ht="14.25" customHeight="1">
      <c r="A72" s="58"/>
      <c r="B72" s="66"/>
      <c r="C72" s="58" t="s">
        <v>3438</v>
      </c>
      <c r="D72" s="58" t="s">
        <v>3439</v>
      </c>
      <c r="E72" s="55">
        <v>0</v>
      </c>
    </row>
    <row r="73" spans="1:5" ht="14.25" customHeight="1">
      <c r="A73" s="58"/>
      <c r="B73" s="66"/>
      <c r="C73" s="58" t="s">
        <v>3254</v>
      </c>
      <c r="D73" s="58" t="s">
        <v>3440</v>
      </c>
      <c r="E73" s="55">
        <v>0</v>
      </c>
    </row>
    <row r="74" spans="1:5" ht="14.25" customHeight="1">
      <c r="A74" s="58"/>
      <c r="B74" s="66"/>
      <c r="C74" s="58" t="s">
        <v>3441</v>
      </c>
      <c r="D74" s="58" t="s">
        <v>3394</v>
      </c>
      <c r="E74" s="55">
        <v>0</v>
      </c>
    </row>
    <row r="75" spans="1:5" ht="14.25" customHeight="1">
      <c r="A75" s="58"/>
      <c r="B75" s="66"/>
      <c r="C75" s="58" t="s">
        <v>3442</v>
      </c>
      <c r="D75" s="58" t="s">
        <v>3396</v>
      </c>
      <c r="E75" s="55">
        <v>0</v>
      </c>
    </row>
    <row r="76" spans="1:5" ht="14.25" customHeight="1">
      <c r="A76" s="58"/>
      <c r="B76" s="66"/>
      <c r="C76" s="58" t="s">
        <v>3443</v>
      </c>
      <c r="D76" s="58" t="s">
        <v>3444</v>
      </c>
      <c r="E76" s="55">
        <v>0</v>
      </c>
    </row>
    <row r="77" spans="1:5" ht="14.25" customHeight="1">
      <c r="A77" s="58"/>
      <c r="B77" s="66"/>
      <c r="C77" s="58" t="s">
        <v>3256</v>
      </c>
      <c r="D77" s="58" t="s">
        <v>3445</v>
      </c>
      <c r="E77" s="55">
        <v>0</v>
      </c>
    </row>
    <row r="78" spans="1:5" ht="14.25" customHeight="1">
      <c r="A78" s="58"/>
      <c r="B78" s="66"/>
      <c r="C78" s="58" t="s">
        <v>3446</v>
      </c>
      <c r="D78" s="58" t="s">
        <v>3394</v>
      </c>
      <c r="E78" s="55">
        <v>0</v>
      </c>
    </row>
    <row r="79" spans="1:5" ht="14.25" customHeight="1">
      <c r="A79" s="58"/>
      <c r="B79" s="66"/>
      <c r="C79" s="58" t="s">
        <v>3447</v>
      </c>
      <c r="D79" s="58" t="s">
        <v>3396</v>
      </c>
      <c r="E79" s="55">
        <v>0</v>
      </c>
    </row>
    <row r="80" spans="1:5" ht="14.25" customHeight="1">
      <c r="A80" s="58"/>
      <c r="B80" s="66"/>
      <c r="C80" s="58" t="s">
        <v>3448</v>
      </c>
      <c r="D80" s="58" t="s">
        <v>3449</v>
      </c>
      <c r="E80" s="55">
        <v>0</v>
      </c>
    </row>
    <row r="81" spans="1:5" ht="14.25" customHeight="1">
      <c r="A81" s="58"/>
      <c r="B81" s="66"/>
      <c r="C81" s="58" t="s">
        <v>3258</v>
      </c>
      <c r="D81" s="58" t="s">
        <v>3450</v>
      </c>
      <c r="E81" s="55">
        <v>0</v>
      </c>
    </row>
    <row r="82" spans="1:5" ht="14.25" customHeight="1">
      <c r="A82" s="58"/>
      <c r="B82" s="66"/>
      <c r="C82" s="58" t="s">
        <v>3451</v>
      </c>
      <c r="D82" s="58" t="s">
        <v>3424</v>
      </c>
      <c r="E82" s="55">
        <v>0</v>
      </c>
    </row>
    <row r="83" spans="1:5" ht="14.25" customHeight="1">
      <c r="A83" s="58"/>
      <c r="B83" s="66"/>
      <c r="C83" s="58" t="s">
        <v>3452</v>
      </c>
      <c r="D83" s="58" t="s">
        <v>3426</v>
      </c>
      <c r="E83" s="55">
        <v>0</v>
      </c>
    </row>
    <row r="84" spans="1:5" ht="14.25" customHeight="1">
      <c r="A84" s="58"/>
      <c r="B84" s="66"/>
      <c r="C84" s="58" t="s">
        <v>3453</v>
      </c>
      <c r="D84" s="58" t="s">
        <v>3428</v>
      </c>
      <c r="E84" s="55">
        <v>0</v>
      </c>
    </row>
    <row r="85" spans="1:5" ht="14.25" customHeight="1">
      <c r="A85" s="58"/>
      <c r="B85" s="66"/>
      <c r="C85" s="58" t="s">
        <v>3454</v>
      </c>
      <c r="D85" s="58" t="s">
        <v>3430</v>
      </c>
      <c r="E85" s="55">
        <v>0</v>
      </c>
    </row>
    <row r="86" spans="1:5" ht="14.25" customHeight="1">
      <c r="A86" s="58"/>
      <c r="B86" s="66"/>
      <c r="C86" s="58" t="s">
        <v>3455</v>
      </c>
      <c r="D86" s="58" t="s">
        <v>3456</v>
      </c>
      <c r="E86" s="55">
        <v>0</v>
      </c>
    </row>
    <row r="87" spans="1:5" ht="14.25" customHeight="1">
      <c r="A87" s="58"/>
      <c r="B87" s="66"/>
      <c r="C87" s="58" t="s">
        <v>3260</v>
      </c>
      <c r="D87" s="58" t="s">
        <v>3433</v>
      </c>
      <c r="E87" s="55">
        <v>0</v>
      </c>
    </row>
    <row r="88" spans="1:5" ht="14.25" customHeight="1">
      <c r="A88" s="58"/>
      <c r="B88" s="66"/>
      <c r="C88" s="58" t="s">
        <v>3457</v>
      </c>
      <c r="D88" s="58" t="s">
        <v>3435</v>
      </c>
      <c r="E88" s="55">
        <v>0</v>
      </c>
    </row>
    <row r="89" spans="1:5" ht="14.25" customHeight="1">
      <c r="A89" s="58"/>
      <c r="B89" s="66"/>
      <c r="C89" s="58" t="s">
        <v>3458</v>
      </c>
      <c r="D89" s="58" t="s">
        <v>3459</v>
      </c>
      <c r="E89" s="55">
        <v>0</v>
      </c>
    </row>
    <row r="90" spans="1:5" ht="14.25" customHeight="1">
      <c r="A90" s="58"/>
      <c r="B90" s="66"/>
      <c r="C90" s="58" t="s">
        <v>3262</v>
      </c>
      <c r="D90" s="58" t="s">
        <v>3460</v>
      </c>
      <c r="E90" s="55">
        <v>0</v>
      </c>
    </row>
    <row r="91" spans="1:5" ht="14.25" customHeight="1">
      <c r="A91" s="58"/>
      <c r="B91" s="66"/>
      <c r="C91" s="58" t="s">
        <v>3461</v>
      </c>
      <c r="D91" s="58" t="s">
        <v>3394</v>
      </c>
      <c r="E91" s="55">
        <v>0</v>
      </c>
    </row>
    <row r="92" spans="1:5" ht="14.25" customHeight="1">
      <c r="A92" s="58"/>
      <c r="B92" s="66"/>
      <c r="C92" s="58" t="s">
        <v>3462</v>
      </c>
      <c r="D92" s="58" t="s">
        <v>3396</v>
      </c>
      <c r="E92" s="55">
        <v>0</v>
      </c>
    </row>
    <row r="93" spans="1:5" ht="14.25" customHeight="1">
      <c r="A93" s="58"/>
      <c r="B93" s="66"/>
      <c r="C93" s="58" t="s">
        <v>3463</v>
      </c>
      <c r="D93" s="58" t="s">
        <v>3398</v>
      </c>
      <c r="E93" s="55">
        <v>0</v>
      </c>
    </row>
    <row r="94" spans="1:5" ht="14.25" customHeight="1">
      <c r="A94" s="58"/>
      <c r="B94" s="66"/>
      <c r="C94" s="58" t="s">
        <v>3464</v>
      </c>
      <c r="D94" s="58" t="s">
        <v>3400</v>
      </c>
      <c r="E94" s="55">
        <v>0</v>
      </c>
    </row>
    <row r="95" spans="1:5" ht="14.25" customHeight="1">
      <c r="A95" s="58"/>
      <c r="B95" s="66"/>
      <c r="C95" s="58" t="s">
        <v>3465</v>
      </c>
      <c r="D95" s="58" t="s">
        <v>3406</v>
      </c>
      <c r="E95" s="55">
        <v>0</v>
      </c>
    </row>
    <row r="96" spans="1:5" ht="14.25" customHeight="1">
      <c r="A96" s="58"/>
      <c r="B96" s="66"/>
      <c r="C96" s="58" t="s">
        <v>3466</v>
      </c>
      <c r="D96" s="58" t="s">
        <v>3410</v>
      </c>
      <c r="E96" s="55">
        <v>0</v>
      </c>
    </row>
    <row r="97" spans="1:5" ht="14.25" customHeight="1">
      <c r="A97" s="58"/>
      <c r="B97" s="66"/>
      <c r="C97" s="58" t="s">
        <v>3467</v>
      </c>
      <c r="D97" s="58" t="s">
        <v>3412</v>
      </c>
      <c r="E97" s="55">
        <v>0</v>
      </c>
    </row>
    <row r="98" spans="1:5" ht="14.25" customHeight="1">
      <c r="A98" s="58"/>
      <c r="B98" s="66"/>
      <c r="C98" s="58" t="s">
        <v>3468</v>
      </c>
      <c r="D98" s="58" t="s">
        <v>3469</v>
      </c>
      <c r="E98" s="55">
        <v>0</v>
      </c>
    </row>
    <row r="99" spans="1:5" ht="14.25" customHeight="1">
      <c r="A99" s="58"/>
      <c r="B99" s="66"/>
      <c r="C99" s="58" t="s">
        <v>2030</v>
      </c>
      <c r="D99" s="58" t="s">
        <v>3264</v>
      </c>
      <c r="E99" s="55">
        <v>0</v>
      </c>
    </row>
    <row r="100" spans="1:5" ht="14.25" customHeight="1">
      <c r="A100" s="58"/>
      <c r="B100" s="66"/>
      <c r="C100" s="58" t="s">
        <v>3265</v>
      </c>
      <c r="D100" s="58" t="s">
        <v>3470</v>
      </c>
      <c r="E100" s="55">
        <v>0</v>
      </c>
    </row>
    <row r="101" spans="1:5" ht="14.25" customHeight="1">
      <c r="A101" s="58"/>
      <c r="B101" s="66"/>
      <c r="C101" s="58" t="s">
        <v>3471</v>
      </c>
      <c r="D101" s="58" t="s">
        <v>3357</v>
      </c>
      <c r="E101" s="55">
        <v>0</v>
      </c>
    </row>
    <row r="102" spans="1:5" ht="14.25" customHeight="1">
      <c r="A102" s="58"/>
      <c r="B102" s="66"/>
      <c r="C102" s="58" t="s">
        <v>3472</v>
      </c>
      <c r="D102" s="58" t="s">
        <v>3473</v>
      </c>
      <c r="E102" s="55">
        <v>0</v>
      </c>
    </row>
    <row r="103" spans="1:5" ht="14.25" customHeight="1">
      <c r="A103" s="58"/>
      <c r="B103" s="66"/>
      <c r="C103" s="58" t="s">
        <v>3474</v>
      </c>
      <c r="D103" s="58" t="s">
        <v>3475</v>
      </c>
      <c r="E103" s="55">
        <v>0</v>
      </c>
    </row>
    <row r="104" spans="1:5" ht="14.25" customHeight="1">
      <c r="A104" s="58"/>
      <c r="B104" s="66"/>
      <c r="C104" s="58" t="s">
        <v>3476</v>
      </c>
      <c r="D104" s="58" t="s">
        <v>3477</v>
      </c>
      <c r="E104" s="55">
        <v>0</v>
      </c>
    </row>
    <row r="105" spans="1:5" ht="14.25" customHeight="1">
      <c r="A105" s="58"/>
      <c r="B105" s="66"/>
      <c r="C105" s="58" t="s">
        <v>3267</v>
      </c>
      <c r="D105" s="58" t="s">
        <v>3478</v>
      </c>
      <c r="E105" s="55">
        <v>0</v>
      </c>
    </row>
    <row r="106" spans="1:5" ht="14.25" customHeight="1">
      <c r="A106" s="58"/>
      <c r="B106" s="66"/>
      <c r="C106" s="58" t="s">
        <v>3479</v>
      </c>
      <c r="D106" s="58" t="s">
        <v>3357</v>
      </c>
      <c r="E106" s="55">
        <v>0</v>
      </c>
    </row>
    <row r="107" spans="1:5" ht="14.25" customHeight="1">
      <c r="A107" s="58"/>
      <c r="B107" s="66"/>
      <c r="C107" s="58" t="s">
        <v>3480</v>
      </c>
      <c r="D107" s="58" t="s">
        <v>3473</v>
      </c>
      <c r="E107" s="55">
        <v>0</v>
      </c>
    </row>
    <row r="108" spans="1:5" ht="14.25" customHeight="1">
      <c r="A108" s="58"/>
      <c r="B108" s="66"/>
      <c r="C108" s="58" t="s">
        <v>3481</v>
      </c>
      <c r="D108" s="58" t="s">
        <v>3482</v>
      </c>
      <c r="E108" s="55">
        <v>0</v>
      </c>
    </row>
    <row r="109" spans="1:5" ht="14.25" customHeight="1">
      <c r="A109" s="58"/>
      <c r="B109" s="66"/>
      <c r="C109" s="58" t="s">
        <v>3483</v>
      </c>
      <c r="D109" s="58" t="s">
        <v>3484</v>
      </c>
      <c r="E109" s="55">
        <v>0</v>
      </c>
    </row>
    <row r="110" spans="1:5" ht="14.25" customHeight="1">
      <c r="A110" s="58"/>
      <c r="B110" s="66"/>
      <c r="C110" s="58" t="s">
        <v>3269</v>
      </c>
      <c r="D110" s="58" t="s">
        <v>3485</v>
      </c>
      <c r="E110" s="55">
        <v>0</v>
      </c>
    </row>
    <row r="111" spans="1:5" ht="14.25" customHeight="1">
      <c r="A111" s="58"/>
      <c r="B111" s="66"/>
      <c r="C111" s="58" t="s">
        <v>3486</v>
      </c>
      <c r="D111" s="58" t="s">
        <v>2173</v>
      </c>
      <c r="E111" s="55">
        <v>0</v>
      </c>
    </row>
    <row r="112" spans="1:5" ht="14.25" customHeight="1">
      <c r="A112" s="58"/>
      <c r="B112" s="66"/>
      <c r="C112" s="58" t="s">
        <v>3487</v>
      </c>
      <c r="D112" s="58" t="s">
        <v>3488</v>
      </c>
      <c r="E112" s="55">
        <v>0</v>
      </c>
    </row>
    <row r="113" spans="1:5" ht="14.25" customHeight="1">
      <c r="A113" s="58"/>
      <c r="B113" s="66"/>
      <c r="C113" s="58" t="s">
        <v>3489</v>
      </c>
      <c r="D113" s="58" t="s">
        <v>3490</v>
      </c>
      <c r="E113" s="55">
        <v>0</v>
      </c>
    </row>
    <row r="114" spans="1:5" ht="14.25" customHeight="1">
      <c r="A114" s="58"/>
      <c r="B114" s="66"/>
      <c r="C114" s="58" t="s">
        <v>3491</v>
      </c>
      <c r="D114" s="58" t="s">
        <v>3492</v>
      </c>
      <c r="E114" s="55">
        <v>0</v>
      </c>
    </row>
    <row r="115" spans="1:5" ht="14.25" customHeight="1">
      <c r="A115" s="58"/>
      <c r="B115" s="66"/>
      <c r="C115" s="88" t="s">
        <v>3271</v>
      </c>
      <c r="D115" s="88" t="s">
        <v>3272</v>
      </c>
      <c r="E115" s="63"/>
    </row>
    <row r="116" spans="1:5" ht="14.25" customHeight="1">
      <c r="A116" s="58"/>
      <c r="B116" s="66"/>
      <c r="C116" s="88" t="s">
        <v>3493</v>
      </c>
      <c r="D116" s="88" t="s">
        <v>3357</v>
      </c>
      <c r="E116" s="63"/>
    </row>
    <row r="117" spans="1:5" ht="14.25" customHeight="1">
      <c r="A117" s="58"/>
      <c r="B117" s="66"/>
      <c r="C117" s="88" t="s">
        <v>3494</v>
      </c>
      <c r="D117" s="88" t="s">
        <v>3495</v>
      </c>
      <c r="E117" s="63"/>
    </row>
    <row r="118" spans="1:5" ht="14.25" customHeight="1">
      <c r="A118" s="58"/>
      <c r="B118" s="66"/>
      <c r="C118" s="88" t="s">
        <v>3273</v>
      </c>
      <c r="D118" s="88" t="s">
        <v>3274</v>
      </c>
      <c r="E118" s="63"/>
    </row>
    <row r="119" spans="1:5" ht="14.25" customHeight="1">
      <c r="A119" s="58"/>
      <c r="B119" s="66"/>
      <c r="C119" s="88" t="s">
        <v>3496</v>
      </c>
      <c r="D119" s="88" t="s">
        <v>2173</v>
      </c>
      <c r="E119" s="63"/>
    </row>
    <row r="120" spans="1:5" ht="14.25" customHeight="1">
      <c r="A120" s="58"/>
      <c r="B120" s="66"/>
      <c r="C120" s="88" t="s">
        <v>3497</v>
      </c>
      <c r="D120" s="88" t="s">
        <v>3498</v>
      </c>
      <c r="E120" s="63"/>
    </row>
    <row r="121" spans="1:5" ht="14.25" customHeight="1">
      <c r="A121" s="58"/>
      <c r="B121" s="66"/>
      <c r="C121" s="88" t="s">
        <v>3499</v>
      </c>
      <c r="D121" s="88" t="s">
        <v>3490</v>
      </c>
      <c r="E121" s="63"/>
    </row>
    <row r="122" spans="1:5" ht="14.25" customHeight="1">
      <c r="A122" s="58"/>
      <c r="B122" s="66"/>
      <c r="C122" s="88" t="s">
        <v>3500</v>
      </c>
      <c r="D122" s="88" t="s">
        <v>3501</v>
      </c>
      <c r="E122" s="63"/>
    </row>
    <row r="123" spans="1:5" ht="14.25" customHeight="1">
      <c r="A123" s="58"/>
      <c r="B123" s="66"/>
      <c r="C123" s="58" t="s">
        <v>2237</v>
      </c>
      <c r="D123" s="58" t="s">
        <v>3275</v>
      </c>
      <c r="E123" s="55">
        <v>0</v>
      </c>
    </row>
    <row r="124" spans="1:5" ht="14.25" customHeight="1">
      <c r="A124" s="58"/>
      <c r="B124" s="66"/>
      <c r="C124" s="58" t="s">
        <v>3276</v>
      </c>
      <c r="D124" s="58" t="s">
        <v>3502</v>
      </c>
      <c r="E124" s="55">
        <v>0</v>
      </c>
    </row>
    <row r="125" spans="1:5" ht="14.25" customHeight="1">
      <c r="A125" s="58"/>
      <c r="B125" s="66"/>
      <c r="C125" s="58" t="s">
        <v>3503</v>
      </c>
      <c r="D125" s="58" t="s">
        <v>2245</v>
      </c>
      <c r="E125" s="55">
        <v>0</v>
      </c>
    </row>
    <row r="126" spans="1:5" ht="14.25" customHeight="1">
      <c r="A126" s="58"/>
      <c r="B126" s="66"/>
      <c r="C126" s="58" t="s">
        <v>3504</v>
      </c>
      <c r="D126" s="58" t="s">
        <v>2247</v>
      </c>
      <c r="E126" s="55">
        <v>0</v>
      </c>
    </row>
    <row r="127" spans="1:5" ht="14.25" customHeight="1">
      <c r="A127" s="58"/>
      <c r="B127" s="66"/>
      <c r="C127" s="58" t="s">
        <v>3505</v>
      </c>
      <c r="D127" s="58" t="s">
        <v>3506</v>
      </c>
      <c r="E127" s="55">
        <v>0</v>
      </c>
    </row>
    <row r="128" spans="1:5" ht="14.25" customHeight="1">
      <c r="A128" s="58"/>
      <c r="B128" s="66"/>
      <c r="C128" s="58" t="s">
        <v>3507</v>
      </c>
      <c r="D128" s="58" t="s">
        <v>3508</v>
      </c>
      <c r="E128" s="55">
        <v>0</v>
      </c>
    </row>
    <row r="129" spans="1:5" ht="14.25" customHeight="1">
      <c r="A129" s="58"/>
      <c r="B129" s="66"/>
      <c r="C129" s="58" t="s">
        <v>3278</v>
      </c>
      <c r="D129" s="58" t="s">
        <v>3509</v>
      </c>
      <c r="E129" s="55">
        <v>0</v>
      </c>
    </row>
    <row r="130" spans="1:5" ht="14.25" customHeight="1">
      <c r="A130" s="58"/>
      <c r="B130" s="66"/>
      <c r="C130" s="58" t="s">
        <v>3510</v>
      </c>
      <c r="D130" s="58" t="s">
        <v>3506</v>
      </c>
      <c r="E130" s="55">
        <v>0</v>
      </c>
    </row>
    <row r="131" spans="1:5" ht="14.25" customHeight="1">
      <c r="A131" s="58"/>
      <c r="B131" s="66"/>
      <c r="C131" s="58" t="s">
        <v>3511</v>
      </c>
      <c r="D131" s="58" t="s">
        <v>3512</v>
      </c>
      <c r="E131" s="55">
        <v>0</v>
      </c>
    </row>
    <row r="132" spans="1:5" ht="14.25" customHeight="1">
      <c r="A132" s="58"/>
      <c r="B132" s="66"/>
      <c r="C132" s="58" t="s">
        <v>3513</v>
      </c>
      <c r="D132" s="58" t="s">
        <v>3514</v>
      </c>
      <c r="E132" s="55">
        <v>0</v>
      </c>
    </row>
    <row r="133" spans="1:5" ht="14.25" customHeight="1">
      <c r="A133" s="58"/>
      <c r="B133" s="66"/>
      <c r="C133" s="58" t="s">
        <v>3515</v>
      </c>
      <c r="D133" s="58" t="s">
        <v>3516</v>
      </c>
      <c r="E133" s="55">
        <v>0</v>
      </c>
    </row>
    <row r="134" spans="1:5" ht="14.25" customHeight="1">
      <c r="A134" s="58"/>
      <c r="B134" s="66"/>
      <c r="C134" s="58" t="s">
        <v>3280</v>
      </c>
      <c r="D134" s="58" t="s">
        <v>3517</v>
      </c>
      <c r="E134" s="55">
        <v>0</v>
      </c>
    </row>
    <row r="135" spans="1:5" ht="14.25" customHeight="1">
      <c r="A135" s="58"/>
      <c r="B135" s="66"/>
      <c r="C135" s="58" t="s">
        <v>3518</v>
      </c>
      <c r="D135" s="58" t="s">
        <v>2259</v>
      </c>
      <c r="E135" s="55">
        <v>0</v>
      </c>
    </row>
    <row r="136" spans="1:5" ht="14.25" customHeight="1">
      <c r="A136" s="58"/>
      <c r="B136" s="66"/>
      <c r="C136" s="58" t="s">
        <v>3519</v>
      </c>
      <c r="D136" s="58" t="s">
        <v>3520</v>
      </c>
      <c r="E136" s="55">
        <v>0</v>
      </c>
    </row>
    <row r="137" spans="1:5" ht="14.25" customHeight="1">
      <c r="A137" s="58"/>
      <c r="B137" s="66"/>
      <c r="C137" s="58" t="s">
        <v>3521</v>
      </c>
      <c r="D137" s="58" t="s">
        <v>3522</v>
      </c>
      <c r="E137" s="55">
        <v>0</v>
      </c>
    </row>
    <row r="138" spans="1:5" ht="14.25" customHeight="1">
      <c r="A138" s="58"/>
      <c r="B138" s="66"/>
      <c r="C138" s="58" t="s">
        <v>3523</v>
      </c>
      <c r="D138" s="58" t="s">
        <v>3524</v>
      </c>
      <c r="E138" s="55">
        <v>0</v>
      </c>
    </row>
    <row r="139" spans="1:5" ht="14.25" customHeight="1">
      <c r="A139" s="58"/>
      <c r="B139" s="66"/>
      <c r="C139" s="58" t="s">
        <v>3282</v>
      </c>
      <c r="D139" s="58" t="s">
        <v>3525</v>
      </c>
      <c r="E139" s="55">
        <v>0</v>
      </c>
    </row>
    <row r="140" spans="1:5" ht="14.25" customHeight="1">
      <c r="A140" s="58"/>
      <c r="B140" s="66"/>
      <c r="C140" s="58" t="s">
        <v>3526</v>
      </c>
      <c r="D140" s="58" t="s">
        <v>3527</v>
      </c>
      <c r="E140" s="55">
        <v>0</v>
      </c>
    </row>
    <row r="141" spans="1:5" ht="14.25" customHeight="1">
      <c r="A141" s="58"/>
      <c r="B141" s="66"/>
      <c r="C141" s="58" t="s">
        <v>3528</v>
      </c>
      <c r="D141" s="58" t="s">
        <v>3529</v>
      </c>
      <c r="E141" s="55">
        <v>0</v>
      </c>
    </row>
    <row r="142" spans="1:5" ht="14.25" customHeight="1">
      <c r="A142" s="58"/>
      <c r="B142" s="66"/>
      <c r="C142" s="58" t="s">
        <v>3530</v>
      </c>
      <c r="D142" s="58" t="s">
        <v>3531</v>
      </c>
      <c r="E142" s="55">
        <v>0</v>
      </c>
    </row>
    <row r="143" spans="1:5" ht="14.25" customHeight="1">
      <c r="A143" s="58"/>
      <c r="B143" s="66"/>
      <c r="C143" s="58" t="s">
        <v>3532</v>
      </c>
      <c r="D143" s="58" t="s">
        <v>3533</v>
      </c>
      <c r="E143" s="55">
        <v>0</v>
      </c>
    </row>
    <row r="144" spans="1:5" ht="14.25" customHeight="1">
      <c r="A144" s="58"/>
      <c r="B144" s="66"/>
      <c r="C144" s="58" t="s">
        <v>3534</v>
      </c>
      <c r="D144" s="58" t="s">
        <v>3535</v>
      </c>
      <c r="E144" s="55">
        <v>0</v>
      </c>
    </row>
    <row r="145" spans="1:5" ht="14.25" customHeight="1">
      <c r="A145" s="58"/>
      <c r="B145" s="66"/>
      <c r="C145" s="58" t="s">
        <v>3536</v>
      </c>
      <c r="D145" s="58" t="s">
        <v>3537</v>
      </c>
      <c r="E145" s="55">
        <v>0</v>
      </c>
    </row>
    <row r="146" spans="1:5" ht="14.25" customHeight="1">
      <c r="A146" s="58"/>
      <c r="B146" s="66"/>
      <c r="C146" s="58" t="s">
        <v>3538</v>
      </c>
      <c r="D146" s="58" t="s">
        <v>3539</v>
      </c>
      <c r="E146" s="55">
        <v>0</v>
      </c>
    </row>
    <row r="147" spans="1:5" ht="14.25" customHeight="1">
      <c r="A147" s="58"/>
      <c r="B147" s="66"/>
      <c r="C147" s="58" t="s">
        <v>3540</v>
      </c>
      <c r="D147" s="58" t="s">
        <v>3541</v>
      </c>
      <c r="E147" s="55">
        <v>0</v>
      </c>
    </row>
    <row r="148" spans="1:5" ht="14.25" customHeight="1">
      <c r="A148" s="58"/>
      <c r="B148" s="66"/>
      <c r="C148" s="58" t="s">
        <v>3284</v>
      </c>
      <c r="D148" s="58" t="s">
        <v>3542</v>
      </c>
      <c r="E148" s="55">
        <v>0</v>
      </c>
    </row>
    <row r="149" spans="1:5" ht="14.25" customHeight="1">
      <c r="A149" s="58"/>
      <c r="B149" s="66"/>
      <c r="C149" s="58" t="s">
        <v>3543</v>
      </c>
      <c r="D149" s="58" t="s">
        <v>3544</v>
      </c>
      <c r="E149" s="55">
        <v>0</v>
      </c>
    </row>
    <row r="150" spans="1:5" ht="14.25" customHeight="1">
      <c r="A150" s="58"/>
      <c r="B150" s="66"/>
      <c r="C150" s="58" t="s">
        <v>3545</v>
      </c>
      <c r="D150" s="58" t="s">
        <v>3546</v>
      </c>
      <c r="E150" s="55">
        <v>0</v>
      </c>
    </row>
    <row r="151" spans="1:5" ht="14.25" customHeight="1">
      <c r="A151" s="58"/>
      <c r="B151" s="66"/>
      <c r="C151" s="58" t="s">
        <v>3547</v>
      </c>
      <c r="D151" s="58" t="s">
        <v>3548</v>
      </c>
      <c r="E151" s="55">
        <v>0</v>
      </c>
    </row>
    <row r="152" spans="1:5" ht="14.25" customHeight="1">
      <c r="A152" s="58"/>
      <c r="B152" s="66"/>
      <c r="C152" s="58" t="s">
        <v>3549</v>
      </c>
      <c r="D152" s="58" t="s">
        <v>3550</v>
      </c>
      <c r="E152" s="55">
        <v>0</v>
      </c>
    </row>
    <row r="153" spans="1:5" ht="14.25" customHeight="1">
      <c r="A153" s="58"/>
      <c r="B153" s="66"/>
      <c r="C153" s="58" t="s">
        <v>3551</v>
      </c>
      <c r="D153" s="58" t="s">
        <v>3552</v>
      </c>
      <c r="E153" s="55">
        <v>0</v>
      </c>
    </row>
    <row r="154" spans="1:5" ht="14.25" customHeight="1">
      <c r="A154" s="58"/>
      <c r="B154" s="66"/>
      <c r="C154" s="58" t="s">
        <v>3553</v>
      </c>
      <c r="D154" s="58" t="s">
        <v>3554</v>
      </c>
      <c r="E154" s="55">
        <v>0</v>
      </c>
    </row>
    <row r="155" spans="1:5" ht="14.25" customHeight="1">
      <c r="A155" s="58"/>
      <c r="B155" s="66"/>
      <c r="C155" s="58" t="s">
        <v>3286</v>
      </c>
      <c r="D155" s="58" t="s">
        <v>3555</v>
      </c>
      <c r="E155" s="55">
        <v>0</v>
      </c>
    </row>
    <row r="156" spans="1:5" ht="14.25" customHeight="1">
      <c r="A156" s="58"/>
      <c r="B156" s="66"/>
      <c r="C156" s="58" t="s">
        <v>3556</v>
      </c>
      <c r="D156" s="58" t="s">
        <v>3557</v>
      </c>
      <c r="E156" s="55">
        <v>0</v>
      </c>
    </row>
    <row r="157" spans="1:5" ht="14.25" customHeight="1">
      <c r="A157" s="58"/>
      <c r="B157" s="66"/>
      <c r="C157" s="58" t="s">
        <v>3558</v>
      </c>
      <c r="D157" s="58" t="s">
        <v>2307</v>
      </c>
      <c r="E157" s="55">
        <v>0</v>
      </c>
    </row>
    <row r="158" spans="1:5" ht="14.25" customHeight="1">
      <c r="A158" s="58"/>
      <c r="B158" s="66"/>
      <c r="C158" s="58" t="s">
        <v>3559</v>
      </c>
      <c r="D158" s="58" t="s">
        <v>3560</v>
      </c>
      <c r="E158" s="55">
        <v>0</v>
      </c>
    </row>
    <row r="159" spans="1:5" ht="14.25" customHeight="1">
      <c r="A159" s="58"/>
      <c r="B159" s="66"/>
      <c r="C159" s="58" t="s">
        <v>3561</v>
      </c>
      <c r="D159" s="58" t="s">
        <v>3562</v>
      </c>
      <c r="E159" s="55">
        <v>0</v>
      </c>
    </row>
    <row r="160" spans="1:5" ht="14.25" customHeight="1">
      <c r="A160" s="58"/>
      <c r="B160" s="66"/>
      <c r="C160" s="58" t="s">
        <v>3563</v>
      </c>
      <c r="D160" s="58" t="s">
        <v>3564</v>
      </c>
      <c r="E160" s="55">
        <v>0</v>
      </c>
    </row>
    <row r="161" spans="1:5" ht="14.25" customHeight="1">
      <c r="A161" s="58"/>
      <c r="B161" s="66"/>
      <c r="C161" s="58" t="s">
        <v>3565</v>
      </c>
      <c r="D161" s="58" t="s">
        <v>3566</v>
      </c>
      <c r="E161" s="55">
        <v>0</v>
      </c>
    </row>
    <row r="162" spans="1:5" ht="14.25" customHeight="1">
      <c r="A162" s="58"/>
      <c r="B162" s="66"/>
      <c r="C162" s="58" t="s">
        <v>3567</v>
      </c>
      <c r="D162" s="58" t="s">
        <v>3568</v>
      </c>
      <c r="E162" s="55">
        <v>0</v>
      </c>
    </row>
    <row r="163" spans="1:5" ht="14.25" customHeight="1">
      <c r="A163" s="58"/>
      <c r="B163" s="66"/>
      <c r="C163" s="58" t="s">
        <v>3569</v>
      </c>
      <c r="D163" s="58" t="s">
        <v>3570</v>
      </c>
      <c r="E163" s="55">
        <v>0</v>
      </c>
    </row>
    <row r="164" spans="1:5" ht="14.25" customHeight="1">
      <c r="A164" s="58"/>
      <c r="B164" s="66"/>
      <c r="C164" s="58" t="s">
        <v>3288</v>
      </c>
      <c r="D164" s="58" t="s">
        <v>3571</v>
      </c>
      <c r="E164" s="55">
        <v>0</v>
      </c>
    </row>
    <row r="165" spans="1:5" ht="14.25" customHeight="1">
      <c r="A165" s="58"/>
      <c r="B165" s="66"/>
      <c r="C165" s="58" t="s">
        <v>3572</v>
      </c>
      <c r="D165" s="58" t="s">
        <v>2245</v>
      </c>
      <c r="E165" s="55">
        <v>0</v>
      </c>
    </row>
    <row r="166" spans="1:5" ht="14.25" customHeight="1">
      <c r="A166" s="58"/>
      <c r="B166" s="66"/>
      <c r="C166" s="58" t="s">
        <v>3573</v>
      </c>
      <c r="D166" s="58" t="s">
        <v>3574</v>
      </c>
      <c r="E166" s="55">
        <v>0</v>
      </c>
    </row>
    <row r="167" spans="1:5" ht="14.25" customHeight="1">
      <c r="A167" s="58"/>
      <c r="B167" s="66"/>
      <c r="C167" s="58" t="s">
        <v>3290</v>
      </c>
      <c r="D167" s="58" t="s">
        <v>3575</v>
      </c>
      <c r="E167" s="55">
        <v>0</v>
      </c>
    </row>
    <row r="168" spans="1:5" ht="14.25" customHeight="1">
      <c r="A168" s="58"/>
      <c r="B168" s="66"/>
      <c r="C168" s="58" t="s">
        <v>3576</v>
      </c>
      <c r="D168" s="58" t="s">
        <v>2245</v>
      </c>
      <c r="E168" s="55">
        <v>0</v>
      </c>
    </row>
    <row r="169" spans="1:5" ht="14.25" customHeight="1">
      <c r="A169" s="58"/>
      <c r="B169" s="66"/>
      <c r="C169" s="58" t="s">
        <v>3577</v>
      </c>
      <c r="D169" s="58" t="s">
        <v>3578</v>
      </c>
      <c r="E169" s="55">
        <v>0</v>
      </c>
    </row>
    <row r="170" spans="1:5" ht="14.25" customHeight="1">
      <c r="A170" s="58"/>
      <c r="B170" s="66"/>
      <c r="C170" s="58" t="s">
        <v>3292</v>
      </c>
      <c r="D170" s="58" t="s">
        <v>3579</v>
      </c>
      <c r="E170" s="55">
        <v>0</v>
      </c>
    </row>
    <row r="171" spans="1:5" ht="14.25" customHeight="1">
      <c r="A171" s="58"/>
      <c r="B171" s="66"/>
      <c r="C171" s="58" t="s">
        <v>3294</v>
      </c>
      <c r="D171" s="58" t="s">
        <v>3580</v>
      </c>
      <c r="E171" s="55">
        <v>0</v>
      </c>
    </row>
    <row r="172" spans="1:5" ht="14.25" customHeight="1">
      <c r="A172" s="58"/>
      <c r="B172" s="66"/>
      <c r="C172" s="58" t="s">
        <v>3581</v>
      </c>
      <c r="D172" s="58" t="s">
        <v>2259</v>
      </c>
      <c r="E172" s="55">
        <v>0</v>
      </c>
    </row>
    <row r="173" spans="1:5" ht="14.25" customHeight="1">
      <c r="A173" s="58"/>
      <c r="B173" s="66"/>
      <c r="C173" s="58" t="s">
        <v>3582</v>
      </c>
      <c r="D173" s="58" t="s">
        <v>3522</v>
      </c>
      <c r="E173" s="55">
        <v>0</v>
      </c>
    </row>
    <row r="174" spans="1:5" ht="14.25" customHeight="1">
      <c r="A174" s="58"/>
      <c r="B174" s="66"/>
      <c r="C174" s="58" t="s">
        <v>3583</v>
      </c>
      <c r="D174" s="58" t="s">
        <v>3584</v>
      </c>
      <c r="E174" s="55">
        <v>0</v>
      </c>
    </row>
    <row r="175" spans="1:5" ht="14.25" customHeight="1">
      <c r="A175" s="58"/>
      <c r="B175" s="66"/>
      <c r="C175" s="58" t="s">
        <v>2352</v>
      </c>
      <c r="D175" s="58" t="s">
        <v>3296</v>
      </c>
      <c r="E175" s="55">
        <v>0</v>
      </c>
    </row>
    <row r="176" spans="1:5" ht="14.25" customHeight="1">
      <c r="A176" s="58"/>
      <c r="B176" s="66"/>
      <c r="C176" s="58" t="s">
        <v>3297</v>
      </c>
      <c r="D176" s="58" t="s">
        <v>3585</v>
      </c>
      <c r="E176" s="55">
        <v>0</v>
      </c>
    </row>
    <row r="177" spans="1:5" ht="14.25" customHeight="1">
      <c r="A177" s="58"/>
      <c r="B177" s="66"/>
      <c r="C177" s="58" t="s">
        <v>3586</v>
      </c>
      <c r="D177" s="58" t="s">
        <v>3587</v>
      </c>
      <c r="E177" s="55">
        <v>0</v>
      </c>
    </row>
    <row r="178" spans="1:5" ht="14.25" customHeight="1">
      <c r="A178" s="58"/>
      <c r="B178" s="66"/>
      <c r="C178" s="58" t="s">
        <v>3588</v>
      </c>
      <c r="D178" s="58" t="s">
        <v>3589</v>
      </c>
      <c r="E178" s="55">
        <v>0</v>
      </c>
    </row>
    <row r="179" spans="1:5" ht="14.25" customHeight="1">
      <c r="A179" s="58"/>
      <c r="B179" s="66"/>
      <c r="C179" s="58" t="s">
        <v>2899</v>
      </c>
      <c r="D179" s="58" t="s">
        <v>3299</v>
      </c>
      <c r="E179" s="55">
        <v>16</v>
      </c>
    </row>
    <row r="180" spans="1:5" ht="14.25" customHeight="1">
      <c r="A180" s="58"/>
      <c r="B180" s="66"/>
      <c r="C180" s="58" t="s">
        <v>3300</v>
      </c>
      <c r="D180" s="58" t="s">
        <v>3590</v>
      </c>
      <c r="E180" s="55">
        <v>0</v>
      </c>
    </row>
    <row r="181" spans="1:5" ht="14.25" customHeight="1">
      <c r="A181" s="58"/>
      <c r="B181" s="66"/>
      <c r="C181" s="58" t="s">
        <v>3591</v>
      </c>
      <c r="D181" s="58" t="s">
        <v>3592</v>
      </c>
      <c r="E181" s="55">
        <v>0</v>
      </c>
    </row>
    <row r="182" spans="1:5" ht="14.25" customHeight="1">
      <c r="A182" s="58"/>
      <c r="B182" s="66"/>
      <c r="C182" s="58" t="s">
        <v>3593</v>
      </c>
      <c r="D182" s="58" t="s">
        <v>3594</v>
      </c>
      <c r="E182" s="55">
        <v>0</v>
      </c>
    </row>
    <row r="183" spans="1:5" ht="14.25" customHeight="1">
      <c r="A183" s="58"/>
      <c r="B183" s="66"/>
      <c r="C183" s="58" t="s">
        <v>3595</v>
      </c>
      <c r="D183" s="58" t="s">
        <v>3596</v>
      </c>
      <c r="E183" s="55">
        <v>0</v>
      </c>
    </row>
    <row r="184" spans="1:5" ht="14.25" customHeight="1">
      <c r="A184" s="58"/>
      <c r="B184" s="66"/>
      <c r="C184" s="58" t="s">
        <v>3302</v>
      </c>
      <c r="D184" s="58" t="s">
        <v>3597</v>
      </c>
      <c r="E184" s="55">
        <v>0</v>
      </c>
    </row>
    <row r="185" spans="1:5" ht="14.25" customHeight="1">
      <c r="A185" s="58"/>
      <c r="B185" s="66"/>
      <c r="C185" s="58" t="s">
        <v>3598</v>
      </c>
      <c r="D185" s="58" t="s">
        <v>3599</v>
      </c>
      <c r="E185" s="55">
        <v>0</v>
      </c>
    </row>
    <row r="186" spans="1:5" ht="14.25" customHeight="1">
      <c r="A186" s="58"/>
      <c r="B186" s="66"/>
      <c r="C186" s="58" t="s">
        <v>3600</v>
      </c>
      <c r="D186" s="58" t="s">
        <v>3601</v>
      </c>
      <c r="E186" s="55">
        <v>0</v>
      </c>
    </row>
    <row r="187" spans="1:5" ht="14.25" customHeight="1">
      <c r="A187" s="58"/>
      <c r="B187" s="66"/>
      <c r="C187" s="58" t="s">
        <v>3602</v>
      </c>
      <c r="D187" s="58" t="s">
        <v>3603</v>
      </c>
      <c r="E187" s="55">
        <v>0</v>
      </c>
    </row>
    <row r="188" spans="1:5" ht="14.25" customHeight="1">
      <c r="A188" s="58"/>
      <c r="B188" s="66"/>
      <c r="C188" s="58" t="s">
        <v>3604</v>
      </c>
      <c r="D188" s="58" t="s">
        <v>3605</v>
      </c>
      <c r="E188" s="55">
        <v>0</v>
      </c>
    </row>
    <row r="189" spans="1:5" ht="14.25" customHeight="1">
      <c r="A189" s="58"/>
      <c r="B189" s="66"/>
      <c r="C189" s="58" t="s">
        <v>3606</v>
      </c>
      <c r="D189" s="58" t="s">
        <v>3607</v>
      </c>
      <c r="E189" s="55">
        <v>0</v>
      </c>
    </row>
    <row r="190" spans="1:5" ht="14.25" customHeight="1">
      <c r="A190" s="58"/>
      <c r="B190" s="66"/>
      <c r="C190" s="58" t="s">
        <v>3608</v>
      </c>
      <c r="D190" s="58" t="s">
        <v>3609</v>
      </c>
      <c r="E190" s="55">
        <v>0</v>
      </c>
    </row>
    <row r="191" spans="1:5" ht="14.25" customHeight="1">
      <c r="A191" s="58"/>
      <c r="B191" s="66"/>
      <c r="C191" s="58" t="s">
        <v>3610</v>
      </c>
      <c r="D191" s="58" t="s">
        <v>3611</v>
      </c>
      <c r="E191" s="55">
        <v>0</v>
      </c>
    </row>
    <row r="192" spans="1:5" ht="14.25" customHeight="1">
      <c r="A192" s="58"/>
      <c r="B192" s="66"/>
      <c r="C192" s="58" t="s">
        <v>3612</v>
      </c>
      <c r="D192" s="58" t="s">
        <v>3613</v>
      </c>
      <c r="E192" s="55">
        <v>0</v>
      </c>
    </row>
    <row r="193" spans="1:5" ht="14.25" customHeight="1">
      <c r="A193" s="58"/>
      <c r="B193" s="66"/>
      <c r="C193" s="58" t="s">
        <v>3304</v>
      </c>
      <c r="D193" s="58" t="s">
        <v>3614</v>
      </c>
      <c r="E193" s="55">
        <v>16</v>
      </c>
    </row>
    <row r="194" spans="1:5" ht="14.25" customHeight="1">
      <c r="A194" s="58"/>
      <c r="B194" s="66"/>
      <c r="C194" s="58" t="s">
        <v>3615</v>
      </c>
      <c r="D194" s="58" t="s">
        <v>3616</v>
      </c>
      <c r="E194" s="55">
        <v>0</v>
      </c>
    </row>
    <row r="195" spans="1:5" ht="14.25" customHeight="1">
      <c r="A195" s="58"/>
      <c r="B195" s="66"/>
      <c r="C195" s="58" t="s">
        <v>3617</v>
      </c>
      <c r="D195" s="58" t="s">
        <v>3618</v>
      </c>
      <c r="E195" s="55">
        <v>0</v>
      </c>
    </row>
    <row r="196" spans="1:5" ht="14.25" customHeight="1">
      <c r="A196" s="58"/>
      <c r="B196" s="66"/>
      <c r="C196" s="58" t="s">
        <v>3619</v>
      </c>
      <c r="D196" s="58" t="s">
        <v>3620</v>
      </c>
      <c r="E196" s="55">
        <v>12</v>
      </c>
    </row>
    <row r="197" spans="1:5" ht="14.25" customHeight="1">
      <c r="A197" s="58"/>
      <c r="B197" s="66"/>
      <c r="C197" s="58" t="s">
        <v>3621</v>
      </c>
      <c r="D197" s="58" t="s">
        <v>3622</v>
      </c>
      <c r="E197" s="55">
        <v>0</v>
      </c>
    </row>
    <row r="198" spans="1:5" ht="14.25" customHeight="1">
      <c r="A198" s="58"/>
      <c r="B198" s="66"/>
      <c r="C198" s="58" t="s">
        <v>3623</v>
      </c>
      <c r="D198" s="58" t="s">
        <v>3624</v>
      </c>
      <c r="E198" s="55">
        <v>4</v>
      </c>
    </row>
    <row r="199" spans="1:5" ht="14.25" customHeight="1">
      <c r="A199" s="58"/>
      <c r="B199" s="66"/>
      <c r="C199" s="58" t="s">
        <v>3625</v>
      </c>
      <c r="D199" s="58" t="s">
        <v>3626</v>
      </c>
      <c r="E199" s="55">
        <v>0</v>
      </c>
    </row>
    <row r="200" spans="1:5" ht="14.25" customHeight="1">
      <c r="A200" s="58"/>
      <c r="B200" s="66"/>
      <c r="C200" s="58" t="s">
        <v>3627</v>
      </c>
      <c r="D200" s="58" t="s">
        <v>3628</v>
      </c>
      <c r="E200" s="55">
        <v>0</v>
      </c>
    </row>
    <row r="201" spans="1:5" ht="14.25" customHeight="1">
      <c r="A201" s="58"/>
      <c r="B201" s="66"/>
      <c r="C201" s="58" t="s">
        <v>3629</v>
      </c>
      <c r="D201" s="58" t="s">
        <v>3630</v>
      </c>
      <c r="E201" s="55">
        <v>0</v>
      </c>
    </row>
    <row r="202" spans="1:5" ht="14.25" customHeight="1">
      <c r="A202" s="58"/>
      <c r="B202" s="66"/>
      <c r="C202" s="58" t="s">
        <v>3631</v>
      </c>
      <c r="D202" s="58" t="s">
        <v>3632</v>
      </c>
      <c r="E202" s="55">
        <v>0</v>
      </c>
    </row>
    <row r="203" spans="1:5" ht="14.25" customHeight="1">
      <c r="A203" s="58"/>
      <c r="B203" s="66"/>
      <c r="C203" s="58" t="s">
        <v>3633</v>
      </c>
      <c r="D203" s="58" t="s">
        <v>3634</v>
      </c>
      <c r="E203" s="55">
        <v>0</v>
      </c>
    </row>
    <row r="204" spans="1:5" ht="14.25" customHeight="1">
      <c r="A204" s="58"/>
      <c r="B204" s="66"/>
      <c r="C204" s="58" t="s">
        <v>2883</v>
      </c>
      <c r="D204" s="58" t="s">
        <v>3306</v>
      </c>
      <c r="E204" s="55">
        <v>1268</v>
      </c>
    </row>
    <row r="205" spans="1:5" ht="14.25" customHeight="1">
      <c r="A205" s="58"/>
      <c r="B205" s="66"/>
      <c r="C205" s="58" t="s">
        <v>3635</v>
      </c>
      <c r="D205" s="58" t="s">
        <v>3636</v>
      </c>
      <c r="E205" s="55">
        <v>0</v>
      </c>
    </row>
    <row r="206" spans="1:5" ht="14.25" customHeight="1">
      <c r="A206" s="58"/>
      <c r="B206" s="66"/>
      <c r="C206" s="58" t="s">
        <v>3637</v>
      </c>
      <c r="D206" s="58" t="s">
        <v>3638</v>
      </c>
      <c r="E206" s="55">
        <v>0</v>
      </c>
    </row>
    <row r="207" spans="1:5" ht="14.25" customHeight="1">
      <c r="A207" s="58"/>
      <c r="B207" s="66"/>
      <c r="C207" s="58" t="s">
        <v>3639</v>
      </c>
      <c r="D207" s="58" t="s">
        <v>3640</v>
      </c>
      <c r="E207" s="55">
        <v>0</v>
      </c>
    </row>
    <row r="208" spans="1:5" ht="14.25" customHeight="1">
      <c r="A208" s="58"/>
      <c r="B208" s="66"/>
      <c r="C208" s="58" t="s">
        <v>3641</v>
      </c>
      <c r="D208" s="58" t="s">
        <v>3642</v>
      </c>
      <c r="E208" s="55">
        <v>834</v>
      </c>
    </row>
    <row r="209" spans="1:5" ht="14.25" customHeight="1">
      <c r="A209" s="58"/>
      <c r="B209" s="66"/>
      <c r="C209" s="58" t="s">
        <v>3643</v>
      </c>
      <c r="D209" s="58" t="s">
        <v>3644</v>
      </c>
      <c r="E209" s="55">
        <v>0</v>
      </c>
    </row>
    <row r="210" spans="1:5" ht="14.25" customHeight="1">
      <c r="A210" s="58"/>
      <c r="B210" s="66"/>
      <c r="C210" s="58" t="s">
        <v>3645</v>
      </c>
      <c r="D210" s="58" t="s">
        <v>3646</v>
      </c>
      <c r="E210" s="55">
        <v>0</v>
      </c>
    </row>
    <row r="211" spans="1:5" ht="14.25" customHeight="1">
      <c r="A211" s="58"/>
      <c r="B211" s="66"/>
      <c r="C211" s="58" t="s">
        <v>3647</v>
      </c>
      <c r="D211" s="58" t="s">
        <v>3648</v>
      </c>
      <c r="E211" s="55">
        <v>0</v>
      </c>
    </row>
    <row r="212" spans="1:5" ht="14.25" customHeight="1">
      <c r="A212" s="58"/>
      <c r="B212" s="66"/>
      <c r="C212" s="58" t="s">
        <v>3649</v>
      </c>
      <c r="D212" s="58" t="s">
        <v>3650</v>
      </c>
      <c r="E212" s="55">
        <v>0</v>
      </c>
    </row>
    <row r="213" spans="1:5" ht="14.25" customHeight="1">
      <c r="A213" s="92"/>
      <c r="B213" s="66"/>
      <c r="C213" s="58" t="s">
        <v>3651</v>
      </c>
      <c r="D213" s="58" t="s">
        <v>3652</v>
      </c>
      <c r="E213" s="55">
        <v>0</v>
      </c>
    </row>
    <row r="214" spans="1:5" ht="14.25" customHeight="1">
      <c r="A214" s="92"/>
      <c r="B214" s="66"/>
      <c r="C214" s="58" t="s">
        <v>3653</v>
      </c>
      <c r="D214" s="58" t="s">
        <v>3654</v>
      </c>
      <c r="E214" s="55">
        <v>0</v>
      </c>
    </row>
    <row r="215" spans="1:5" ht="14.25" customHeight="1">
      <c r="A215" s="92"/>
      <c r="B215" s="66"/>
      <c r="C215" s="58" t="s">
        <v>3655</v>
      </c>
      <c r="D215" s="58" t="s">
        <v>3656</v>
      </c>
      <c r="E215" s="55">
        <v>0</v>
      </c>
    </row>
    <row r="216" spans="1:5" ht="14.25" customHeight="1">
      <c r="A216" s="92"/>
      <c r="B216" s="66"/>
      <c r="C216" s="58" t="s">
        <v>3657</v>
      </c>
      <c r="D216" s="58" t="s">
        <v>3658</v>
      </c>
      <c r="E216" s="55">
        <v>187</v>
      </c>
    </row>
    <row r="217" spans="1:5" ht="14.25" customHeight="1">
      <c r="A217" s="92"/>
      <c r="B217" s="66"/>
      <c r="C217" s="58" t="s">
        <v>3659</v>
      </c>
      <c r="D217" s="58" t="s">
        <v>3660</v>
      </c>
      <c r="E217" s="55">
        <v>0</v>
      </c>
    </row>
    <row r="218" spans="1:5" ht="14.25" customHeight="1">
      <c r="A218" s="92"/>
      <c r="B218" s="66"/>
      <c r="C218" s="58" t="s">
        <v>3661</v>
      </c>
      <c r="D218" s="58" t="s">
        <v>3662</v>
      </c>
      <c r="E218" s="55">
        <v>0</v>
      </c>
    </row>
    <row r="219" spans="1:5" ht="14.25" customHeight="1">
      <c r="A219" s="92"/>
      <c r="B219" s="66"/>
      <c r="C219" s="58" t="s">
        <v>3663</v>
      </c>
      <c r="D219" s="58" t="s">
        <v>3664</v>
      </c>
      <c r="E219" s="55">
        <v>247</v>
      </c>
    </row>
    <row r="220" spans="1:5" ht="14.25" customHeight="1">
      <c r="A220" s="92"/>
      <c r="B220" s="66"/>
      <c r="C220" s="58" t="s">
        <v>3665</v>
      </c>
      <c r="D220" s="58" t="s">
        <v>3666</v>
      </c>
      <c r="E220" s="55">
        <v>0</v>
      </c>
    </row>
    <row r="221" spans="1:5" ht="14.25" customHeight="1">
      <c r="A221" s="92"/>
      <c r="B221" s="66"/>
      <c r="C221" s="58" t="s">
        <v>2895</v>
      </c>
      <c r="D221" s="58" t="s">
        <v>3308</v>
      </c>
      <c r="E221" s="55">
        <v>0</v>
      </c>
    </row>
    <row r="222" spans="1:5" ht="14.25" customHeight="1">
      <c r="A222" s="92"/>
      <c r="B222" s="66"/>
      <c r="C222" s="58" t="s">
        <v>3667</v>
      </c>
      <c r="D222" s="58" t="s">
        <v>3668</v>
      </c>
      <c r="E222" s="55">
        <v>0</v>
      </c>
    </row>
    <row r="223" spans="1:5" ht="14.25" customHeight="1">
      <c r="A223" s="92"/>
      <c r="B223" s="66"/>
      <c r="C223" s="58" t="s">
        <v>3669</v>
      </c>
      <c r="D223" s="58" t="s">
        <v>3670</v>
      </c>
      <c r="E223" s="55">
        <v>0</v>
      </c>
    </row>
    <row r="224" spans="1:5" ht="14.25" customHeight="1">
      <c r="A224" s="92"/>
      <c r="B224" s="66"/>
      <c r="C224" s="58" t="s">
        <v>3671</v>
      </c>
      <c r="D224" s="58" t="s">
        <v>3672</v>
      </c>
      <c r="E224" s="55">
        <v>0</v>
      </c>
    </row>
    <row r="225" spans="1:5" ht="14.25" customHeight="1">
      <c r="A225" s="92"/>
      <c r="B225" s="66"/>
      <c r="C225" s="58" t="s">
        <v>3673</v>
      </c>
      <c r="D225" s="58" t="s">
        <v>3674</v>
      </c>
      <c r="E225" s="55">
        <v>0</v>
      </c>
    </row>
    <row r="226" spans="1:5" ht="14.25" customHeight="1">
      <c r="A226" s="92"/>
      <c r="B226" s="66"/>
      <c r="C226" s="58" t="s">
        <v>3675</v>
      </c>
      <c r="D226" s="58" t="s">
        <v>3676</v>
      </c>
      <c r="E226" s="55">
        <v>0</v>
      </c>
    </row>
    <row r="227" spans="1:5" ht="14.25" customHeight="1">
      <c r="A227" s="92"/>
      <c r="B227" s="66"/>
      <c r="C227" s="58" t="s">
        <v>3677</v>
      </c>
      <c r="D227" s="58" t="s">
        <v>3678</v>
      </c>
      <c r="E227" s="55">
        <v>0</v>
      </c>
    </row>
    <row r="228" spans="1:5" ht="14.25" customHeight="1">
      <c r="A228" s="92"/>
      <c r="B228" s="66"/>
      <c r="C228" s="58" t="s">
        <v>3679</v>
      </c>
      <c r="D228" s="58" t="s">
        <v>3680</v>
      </c>
      <c r="E228" s="55">
        <v>0</v>
      </c>
    </row>
    <row r="229" spans="1:5" ht="14.25" customHeight="1">
      <c r="A229" s="92"/>
      <c r="B229" s="66"/>
      <c r="C229" s="58" t="s">
        <v>3681</v>
      </c>
      <c r="D229" s="58" t="s">
        <v>3682</v>
      </c>
      <c r="E229" s="55">
        <v>0</v>
      </c>
    </row>
    <row r="230" spans="1:5" ht="14.25" customHeight="1">
      <c r="A230" s="92"/>
      <c r="B230" s="66"/>
      <c r="C230" s="58" t="s">
        <v>3683</v>
      </c>
      <c r="D230" s="58" t="s">
        <v>3684</v>
      </c>
      <c r="E230" s="55">
        <v>0</v>
      </c>
    </row>
    <row r="231" spans="1:5" ht="14.25" customHeight="1">
      <c r="A231" s="92"/>
      <c r="B231" s="66"/>
      <c r="C231" s="58" t="s">
        <v>3685</v>
      </c>
      <c r="D231" s="58" t="s">
        <v>3686</v>
      </c>
      <c r="E231" s="55">
        <v>0</v>
      </c>
    </row>
    <row r="232" spans="1:5" ht="14.25" customHeight="1">
      <c r="A232" s="92"/>
      <c r="B232" s="66"/>
      <c r="C232" s="58" t="s">
        <v>3687</v>
      </c>
      <c r="D232" s="58" t="s">
        <v>3688</v>
      </c>
      <c r="E232" s="55">
        <v>0</v>
      </c>
    </row>
    <row r="233" spans="1:5" ht="14.25" customHeight="1">
      <c r="A233" s="92"/>
      <c r="B233" s="66"/>
      <c r="C233" s="58" t="s">
        <v>3689</v>
      </c>
      <c r="D233" s="58" t="s">
        <v>3690</v>
      </c>
      <c r="E233" s="55">
        <v>0</v>
      </c>
    </row>
    <row r="234" spans="1:5" ht="14.25" customHeight="1">
      <c r="A234" s="92"/>
      <c r="B234" s="66"/>
      <c r="C234" s="58" t="s">
        <v>3691</v>
      </c>
      <c r="D234" s="58" t="s">
        <v>3692</v>
      </c>
      <c r="E234" s="55">
        <v>0</v>
      </c>
    </row>
    <row r="235" spans="1:5" ht="14.25" customHeight="1">
      <c r="A235" s="92"/>
      <c r="B235" s="66"/>
      <c r="C235" s="58" t="s">
        <v>3693</v>
      </c>
      <c r="D235" s="58" t="s">
        <v>3694</v>
      </c>
      <c r="E235" s="55">
        <v>0</v>
      </c>
    </row>
    <row r="236" spans="1:5" ht="14.25" customHeight="1">
      <c r="A236" s="92"/>
      <c r="B236" s="66"/>
      <c r="C236" s="58" t="s">
        <v>3695</v>
      </c>
      <c r="D236" s="58" t="s">
        <v>3696</v>
      </c>
      <c r="E236" s="55">
        <v>0</v>
      </c>
    </row>
    <row r="237" spans="1:5" ht="14.25" customHeight="1">
      <c r="A237" s="92"/>
      <c r="B237" s="66"/>
      <c r="C237" s="58" t="s">
        <v>3697</v>
      </c>
      <c r="D237" s="58" t="s">
        <v>3698</v>
      </c>
      <c r="E237" s="55">
        <v>0</v>
      </c>
    </row>
    <row r="238" spans="1:5" ht="14.25" customHeight="1">
      <c r="A238" s="92"/>
      <c r="B238" s="66"/>
      <c r="C238" s="66"/>
      <c r="D238" s="92"/>
      <c r="E238" s="66"/>
    </row>
    <row r="239" spans="1:5" ht="14.25" customHeight="1">
      <c r="A239" s="93"/>
      <c r="B239" s="70"/>
      <c r="C239" s="70"/>
      <c r="D239" s="93"/>
      <c r="E239" s="70"/>
    </row>
    <row r="240" spans="1:5" ht="14.25" customHeight="1">
      <c r="A240" s="93"/>
      <c r="B240" s="70"/>
      <c r="C240" s="70"/>
      <c r="D240" s="93"/>
      <c r="E240" s="70"/>
    </row>
    <row r="241" spans="1:5" ht="14.25" customHeight="1">
      <c r="A241" s="92"/>
      <c r="B241" s="66"/>
      <c r="C241" s="66"/>
      <c r="D241" s="92"/>
      <c r="E241" s="66"/>
    </row>
    <row r="242" spans="1:5" ht="14.25" customHeight="1">
      <c r="A242" s="92"/>
      <c r="B242" s="66"/>
      <c r="C242" s="66"/>
      <c r="D242" s="92"/>
      <c r="E242" s="66"/>
    </row>
    <row r="243" spans="1:5" ht="14.25" customHeight="1">
      <c r="A243" s="62" t="s">
        <v>61</v>
      </c>
      <c r="B243" s="55">
        <v>58752</v>
      </c>
      <c r="C243" s="91" t="s">
        <v>3699</v>
      </c>
      <c r="D243" s="43" t="s">
        <v>2905</v>
      </c>
      <c r="E243" s="55">
        <v>59084</v>
      </c>
    </row>
    <row r="244" spans="1:5" ht="14.25" customHeight="1">
      <c r="A244" s="58" t="s">
        <v>2918</v>
      </c>
      <c r="B244" s="55">
        <v>332</v>
      </c>
      <c r="C244" s="58" t="s">
        <v>2919</v>
      </c>
      <c r="D244" s="43" t="s">
        <v>2919</v>
      </c>
      <c r="E244" s="55"/>
    </row>
    <row r="245" spans="1:5" ht="14.25" customHeight="1">
      <c r="A245" s="58" t="s">
        <v>3309</v>
      </c>
      <c r="B245" s="55">
        <v>332</v>
      </c>
      <c r="C245" s="58" t="s">
        <v>3310</v>
      </c>
      <c r="D245" s="43" t="s">
        <v>3310</v>
      </c>
      <c r="E245" s="55"/>
    </row>
    <row r="246" spans="1:5" ht="14.25" customHeight="1">
      <c r="A246" s="58" t="s">
        <v>3700</v>
      </c>
      <c r="B246" s="55">
        <v>332</v>
      </c>
      <c r="C246" s="58" t="s">
        <v>3312</v>
      </c>
      <c r="D246" s="43" t="s">
        <v>3312</v>
      </c>
      <c r="E246" s="55"/>
    </row>
    <row r="247" spans="1:5" ht="14.25" customHeight="1">
      <c r="A247" s="58" t="s">
        <v>3701</v>
      </c>
      <c r="B247" s="55"/>
      <c r="C247" s="58" t="s">
        <v>3314</v>
      </c>
      <c r="D247" s="43" t="s">
        <v>3314</v>
      </c>
      <c r="E247" s="55"/>
    </row>
    <row r="248" spans="1:5" ht="14.25" customHeight="1">
      <c r="A248" s="58" t="s">
        <v>2989</v>
      </c>
      <c r="B248" s="55"/>
      <c r="C248" s="58" t="s">
        <v>3315</v>
      </c>
      <c r="D248" s="43" t="s">
        <v>3315</v>
      </c>
      <c r="E248" s="55"/>
    </row>
    <row r="249" spans="1:5" ht="14.25" customHeight="1">
      <c r="A249" s="58" t="s">
        <v>2990</v>
      </c>
      <c r="B249" s="55"/>
      <c r="C249" s="58" t="s">
        <v>3316</v>
      </c>
      <c r="D249" s="43" t="s">
        <v>3316</v>
      </c>
      <c r="E249" s="55"/>
    </row>
    <row r="250" spans="1:5" ht="14.25" customHeight="1">
      <c r="A250" s="58" t="s">
        <v>3317</v>
      </c>
      <c r="B250" s="55"/>
      <c r="C250" s="58" t="s">
        <v>3318</v>
      </c>
      <c r="D250" s="43" t="s">
        <v>3318</v>
      </c>
      <c r="E250" s="55"/>
    </row>
    <row r="251" spans="1:5" ht="14.25" customHeight="1">
      <c r="A251" s="58" t="s">
        <v>3319</v>
      </c>
      <c r="B251" s="55"/>
      <c r="C251" s="58" t="s">
        <v>3320</v>
      </c>
      <c r="D251" s="43" t="s">
        <v>3320</v>
      </c>
      <c r="E251" s="55"/>
    </row>
    <row r="252" spans="1:5" ht="14.25" customHeight="1">
      <c r="A252" s="58" t="s">
        <v>3321</v>
      </c>
      <c r="B252" s="55"/>
      <c r="C252" s="58"/>
      <c r="D252" s="43"/>
      <c r="E252" s="66"/>
    </row>
    <row r="253" spans="1:5" ht="14.25" customHeight="1">
      <c r="A253" s="58"/>
      <c r="B253" s="66"/>
      <c r="C253" s="58"/>
      <c r="D253" s="43"/>
      <c r="E253" s="66"/>
    </row>
    <row r="254" spans="1:5" ht="14.25" customHeight="1">
      <c r="A254" s="58"/>
      <c r="B254" s="66"/>
      <c r="C254" s="58"/>
      <c r="D254" s="43"/>
      <c r="E254" s="66"/>
    </row>
    <row r="255" spans="1:5" ht="14.25" customHeight="1">
      <c r="A255" s="62" t="s">
        <v>3005</v>
      </c>
      <c r="B255" s="55">
        <v>59084</v>
      </c>
      <c r="C255" s="91" t="s">
        <v>3702</v>
      </c>
      <c r="D255" s="43" t="s">
        <v>3006</v>
      </c>
      <c r="E255" s="55">
        <v>59084</v>
      </c>
    </row>
  </sheetData>
  <sheetProtection/>
  <mergeCells count="17">
    <mergeCell ref="A1:E1"/>
    <mergeCell ref="A2:B2"/>
    <mergeCell ref="A3:B3"/>
    <mergeCell ref="C3:E3"/>
    <mergeCell ref="C243:D243"/>
    <mergeCell ref="C244:D244"/>
    <mergeCell ref="C245:D245"/>
    <mergeCell ref="C246:D246"/>
    <mergeCell ref="C247:D247"/>
    <mergeCell ref="C248:D248"/>
    <mergeCell ref="C249:D249"/>
    <mergeCell ref="C250:D250"/>
    <mergeCell ref="C251:D251"/>
    <mergeCell ref="C252:D252"/>
    <mergeCell ref="C253:D253"/>
    <mergeCell ref="C254:D254"/>
    <mergeCell ref="C255:D255"/>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I243"/>
  <sheetViews>
    <sheetView workbookViewId="0" topLeftCell="A1">
      <selection activeCell="B13" sqref="B13"/>
    </sheetView>
  </sheetViews>
  <sheetFormatPr defaultColWidth="9.140625" defaultRowHeight="12.75"/>
  <cols>
    <col min="1" max="1" width="11.00390625" style="34" customWidth="1"/>
    <col min="2" max="2" width="65.28125" style="34" customWidth="1"/>
    <col min="3" max="9" width="17.140625" style="34" customWidth="1"/>
    <col min="10" max="16384" width="9.140625" style="34" customWidth="1"/>
  </cols>
  <sheetData>
    <row r="1" spans="1:9" ht="30" customHeight="1">
      <c r="A1" s="82" t="s">
        <v>18</v>
      </c>
      <c r="B1" s="83"/>
      <c r="C1" s="83"/>
      <c r="D1" s="83"/>
      <c r="E1" s="83"/>
      <c r="F1" s="83"/>
      <c r="G1" s="83"/>
      <c r="H1" s="83"/>
      <c r="I1" s="83"/>
    </row>
    <row r="2" spans="1:9" ht="24" customHeight="1">
      <c r="A2" s="84"/>
      <c r="B2" s="85"/>
      <c r="C2" s="86"/>
      <c r="D2" s="86"/>
      <c r="E2" s="84" t="s">
        <v>30</v>
      </c>
      <c r="F2" s="86"/>
      <c r="G2" s="86"/>
      <c r="H2" s="86"/>
      <c r="I2" s="86"/>
    </row>
    <row r="3" spans="1:9" ht="26.25" customHeight="1">
      <c r="A3" s="65" t="s">
        <v>62</v>
      </c>
      <c r="B3" s="74" t="s">
        <v>31</v>
      </c>
      <c r="C3" s="74" t="s">
        <v>2906</v>
      </c>
      <c r="D3" s="74" t="s">
        <v>3703</v>
      </c>
      <c r="E3" s="74" t="s">
        <v>3704</v>
      </c>
      <c r="F3" s="74" t="s">
        <v>3705</v>
      </c>
      <c r="G3" s="74" t="s">
        <v>2910</v>
      </c>
      <c r="H3" s="74" t="s">
        <v>2911</v>
      </c>
      <c r="I3" s="74" t="s">
        <v>3706</v>
      </c>
    </row>
    <row r="4" spans="1:9" ht="14.25" customHeight="1">
      <c r="A4" s="58" t="s">
        <v>1391</v>
      </c>
      <c r="B4" s="58" t="s">
        <v>3208</v>
      </c>
      <c r="C4" s="87">
        <v>7</v>
      </c>
      <c r="D4" s="87">
        <v>0</v>
      </c>
      <c r="E4" s="87">
        <v>7</v>
      </c>
      <c r="F4" s="87"/>
      <c r="G4" s="87"/>
      <c r="H4" s="87"/>
      <c r="I4" s="87"/>
    </row>
    <row r="5" spans="1:9" ht="14.25" customHeight="1">
      <c r="A5" s="58" t="s">
        <v>3210</v>
      </c>
      <c r="B5" s="58" t="s">
        <v>3211</v>
      </c>
      <c r="C5" s="87">
        <v>0</v>
      </c>
      <c r="D5" s="87">
        <v>0</v>
      </c>
      <c r="E5" s="87"/>
      <c r="F5" s="87"/>
      <c r="G5" s="87"/>
      <c r="H5" s="87"/>
      <c r="I5" s="87"/>
    </row>
    <row r="6" spans="1:9" ht="14.25" customHeight="1">
      <c r="A6" s="58" t="s">
        <v>3322</v>
      </c>
      <c r="B6" s="58" t="s">
        <v>3323</v>
      </c>
      <c r="C6" s="87">
        <v>0</v>
      </c>
      <c r="D6" s="55">
        <v>0</v>
      </c>
      <c r="E6" s="55"/>
      <c r="F6" s="55"/>
      <c r="G6" s="55"/>
      <c r="H6" s="55"/>
      <c r="I6" s="55"/>
    </row>
    <row r="7" spans="1:9" ht="14.25" customHeight="1">
      <c r="A7" s="58" t="s">
        <v>3324</v>
      </c>
      <c r="B7" s="58" t="s">
        <v>3325</v>
      </c>
      <c r="C7" s="87">
        <v>0</v>
      </c>
      <c r="D7" s="55">
        <v>0</v>
      </c>
      <c r="E7" s="55"/>
      <c r="F7" s="55"/>
      <c r="G7" s="55"/>
      <c r="H7" s="55"/>
      <c r="I7" s="55"/>
    </row>
    <row r="8" spans="1:9" ht="14.25" customHeight="1">
      <c r="A8" s="58" t="s">
        <v>3326</v>
      </c>
      <c r="B8" s="58" t="s">
        <v>3327</v>
      </c>
      <c r="C8" s="87">
        <v>0</v>
      </c>
      <c r="D8" s="55">
        <v>0</v>
      </c>
      <c r="E8" s="55"/>
      <c r="F8" s="55"/>
      <c r="G8" s="55"/>
      <c r="H8" s="55"/>
      <c r="I8" s="55"/>
    </row>
    <row r="9" spans="1:9" ht="14.25" customHeight="1">
      <c r="A9" s="58" t="s">
        <v>3328</v>
      </c>
      <c r="B9" s="58" t="s">
        <v>3329</v>
      </c>
      <c r="C9" s="87">
        <v>0</v>
      </c>
      <c r="D9" s="55">
        <v>0</v>
      </c>
      <c r="E9" s="55"/>
      <c r="F9" s="55"/>
      <c r="G9" s="55"/>
      <c r="H9" s="55"/>
      <c r="I9" s="55"/>
    </row>
    <row r="10" spans="1:9" ht="14.25" customHeight="1">
      <c r="A10" s="58" t="s">
        <v>3330</v>
      </c>
      <c r="B10" s="58" t="s">
        <v>3331</v>
      </c>
      <c r="C10" s="87">
        <v>0</v>
      </c>
      <c r="D10" s="55">
        <v>0</v>
      </c>
      <c r="E10" s="55"/>
      <c r="F10" s="55"/>
      <c r="G10" s="55"/>
      <c r="H10" s="55"/>
      <c r="I10" s="55"/>
    </row>
    <row r="11" spans="1:9" ht="14.25" customHeight="1">
      <c r="A11" s="58" t="s">
        <v>3213</v>
      </c>
      <c r="B11" s="58" t="s">
        <v>3214</v>
      </c>
      <c r="C11" s="87">
        <v>7</v>
      </c>
      <c r="D11" s="87">
        <v>0</v>
      </c>
      <c r="E11" s="87">
        <v>7</v>
      </c>
      <c r="F11" s="87"/>
      <c r="G11" s="87"/>
      <c r="H11" s="87"/>
      <c r="I11" s="87"/>
    </row>
    <row r="12" spans="1:9" ht="14.25" customHeight="1">
      <c r="A12" s="58" t="s">
        <v>3334</v>
      </c>
      <c r="B12" s="58" t="s">
        <v>3335</v>
      </c>
      <c r="C12" s="87">
        <v>0</v>
      </c>
      <c r="D12" s="55">
        <v>0</v>
      </c>
      <c r="E12" s="55"/>
      <c r="F12" s="55"/>
      <c r="G12" s="55"/>
      <c r="H12" s="55"/>
      <c r="I12" s="55"/>
    </row>
    <row r="13" spans="1:9" ht="14.25" customHeight="1">
      <c r="A13" s="58" t="s">
        <v>3337</v>
      </c>
      <c r="B13" s="58" t="s">
        <v>3338</v>
      </c>
      <c r="C13" s="87">
        <v>0</v>
      </c>
      <c r="D13" s="55">
        <v>0</v>
      </c>
      <c r="E13" s="55"/>
      <c r="F13" s="55"/>
      <c r="G13" s="55"/>
      <c r="H13" s="55"/>
      <c r="I13" s="55"/>
    </row>
    <row r="14" spans="1:9" ht="14.25" customHeight="1">
      <c r="A14" s="58" t="s">
        <v>3340</v>
      </c>
      <c r="B14" s="58" t="s">
        <v>3341</v>
      </c>
      <c r="C14" s="87">
        <v>0</v>
      </c>
      <c r="D14" s="55">
        <v>0</v>
      </c>
      <c r="E14" s="55"/>
      <c r="F14" s="55"/>
      <c r="G14" s="55"/>
      <c r="H14" s="55"/>
      <c r="I14" s="55"/>
    </row>
    <row r="15" spans="1:9" ht="14.25" customHeight="1">
      <c r="A15" s="58" t="s">
        <v>3343</v>
      </c>
      <c r="B15" s="58" t="s">
        <v>3344</v>
      </c>
      <c r="C15" s="87">
        <v>7</v>
      </c>
      <c r="D15" s="55">
        <v>0</v>
      </c>
      <c r="E15" s="55">
        <v>7</v>
      </c>
      <c r="F15" s="55"/>
      <c r="G15" s="55"/>
      <c r="H15" s="55"/>
      <c r="I15" s="55"/>
    </row>
    <row r="16" spans="1:9" ht="14.25" customHeight="1">
      <c r="A16" s="58" t="s">
        <v>3345</v>
      </c>
      <c r="B16" s="58" t="s">
        <v>3707</v>
      </c>
      <c r="C16" s="87">
        <v>0</v>
      </c>
      <c r="D16" s="55">
        <v>0</v>
      </c>
      <c r="E16" s="55"/>
      <c r="F16" s="55"/>
      <c r="G16" s="55"/>
      <c r="H16" s="55"/>
      <c r="I16" s="55"/>
    </row>
    <row r="17" spans="1:9" ht="14.25" customHeight="1">
      <c r="A17" s="58" t="s">
        <v>3216</v>
      </c>
      <c r="B17" s="58" t="s">
        <v>3217</v>
      </c>
      <c r="C17" s="87">
        <v>0</v>
      </c>
      <c r="D17" s="87">
        <v>0</v>
      </c>
      <c r="E17" s="87"/>
      <c r="F17" s="87"/>
      <c r="G17" s="87"/>
      <c r="H17" s="87"/>
      <c r="I17" s="87"/>
    </row>
    <row r="18" spans="1:9" ht="14.25" customHeight="1">
      <c r="A18" s="58" t="s">
        <v>3348</v>
      </c>
      <c r="B18" s="58" t="s">
        <v>3349</v>
      </c>
      <c r="C18" s="87">
        <v>0</v>
      </c>
      <c r="D18" s="55">
        <v>0</v>
      </c>
      <c r="E18" s="55"/>
      <c r="F18" s="55"/>
      <c r="G18" s="55"/>
      <c r="H18" s="55"/>
      <c r="I18" s="55"/>
    </row>
    <row r="19" spans="1:9" ht="14.25" customHeight="1">
      <c r="A19" s="58" t="s">
        <v>3351</v>
      </c>
      <c r="B19" s="58" t="s">
        <v>3708</v>
      </c>
      <c r="C19" s="87">
        <v>0</v>
      </c>
      <c r="D19" s="55">
        <v>0</v>
      </c>
      <c r="E19" s="55"/>
      <c r="F19" s="55"/>
      <c r="G19" s="55"/>
      <c r="H19" s="55"/>
      <c r="I19" s="55"/>
    </row>
    <row r="20" spans="1:9" ht="14.25" customHeight="1">
      <c r="A20" s="58" t="s">
        <v>1490</v>
      </c>
      <c r="B20" s="58" t="s">
        <v>3219</v>
      </c>
      <c r="C20" s="87">
        <v>309</v>
      </c>
      <c r="D20" s="87">
        <v>0</v>
      </c>
      <c r="E20" s="87">
        <v>309</v>
      </c>
      <c r="F20" s="87"/>
      <c r="G20" s="87"/>
      <c r="H20" s="87"/>
      <c r="I20" s="87"/>
    </row>
    <row r="21" spans="1:9" ht="14.25" customHeight="1">
      <c r="A21" s="58" t="s">
        <v>3221</v>
      </c>
      <c r="B21" s="58" t="s">
        <v>3222</v>
      </c>
      <c r="C21" s="87">
        <v>309</v>
      </c>
      <c r="D21" s="87">
        <v>0</v>
      </c>
      <c r="E21" s="87">
        <v>309</v>
      </c>
      <c r="F21" s="87"/>
      <c r="G21" s="87"/>
      <c r="H21" s="87"/>
      <c r="I21" s="87"/>
    </row>
    <row r="22" spans="1:9" ht="14.25" customHeight="1">
      <c r="A22" s="58" t="s">
        <v>3354</v>
      </c>
      <c r="B22" s="58" t="s">
        <v>3355</v>
      </c>
      <c r="C22" s="87">
        <v>109</v>
      </c>
      <c r="D22" s="55">
        <v>0</v>
      </c>
      <c r="E22" s="55">
        <v>109</v>
      </c>
      <c r="F22" s="55"/>
      <c r="G22" s="55"/>
      <c r="H22" s="55"/>
      <c r="I22" s="55"/>
    </row>
    <row r="23" spans="1:9" ht="14.25" customHeight="1">
      <c r="A23" s="58" t="s">
        <v>3356</v>
      </c>
      <c r="B23" s="58" t="s">
        <v>3357</v>
      </c>
      <c r="C23" s="87">
        <v>200</v>
      </c>
      <c r="D23" s="55">
        <v>0</v>
      </c>
      <c r="E23" s="55">
        <v>200</v>
      </c>
      <c r="F23" s="55"/>
      <c r="G23" s="55"/>
      <c r="H23" s="55"/>
      <c r="I23" s="55"/>
    </row>
    <row r="24" spans="1:9" ht="14.25" customHeight="1">
      <c r="A24" s="58" t="s">
        <v>3358</v>
      </c>
      <c r="B24" s="58" t="s">
        <v>3359</v>
      </c>
      <c r="C24" s="87">
        <v>0</v>
      </c>
      <c r="D24" s="55">
        <v>0</v>
      </c>
      <c r="E24" s="55"/>
      <c r="F24" s="55"/>
      <c r="G24" s="55"/>
      <c r="H24" s="55"/>
      <c r="I24" s="55"/>
    </row>
    <row r="25" spans="1:9" ht="14.25" customHeight="1">
      <c r="A25" s="58" t="s">
        <v>3224</v>
      </c>
      <c r="B25" s="58" t="s">
        <v>3225</v>
      </c>
      <c r="C25" s="87">
        <v>0</v>
      </c>
      <c r="D25" s="87">
        <v>0</v>
      </c>
      <c r="E25" s="87"/>
      <c r="F25" s="87"/>
      <c r="G25" s="87"/>
      <c r="H25" s="87"/>
      <c r="I25" s="87"/>
    </row>
    <row r="26" spans="1:9" ht="14.25" customHeight="1">
      <c r="A26" s="58" t="s">
        <v>3362</v>
      </c>
      <c r="B26" s="58" t="s">
        <v>3355</v>
      </c>
      <c r="C26" s="87">
        <v>0</v>
      </c>
      <c r="D26" s="55">
        <v>0</v>
      </c>
      <c r="E26" s="55"/>
      <c r="F26" s="55"/>
      <c r="G26" s="55"/>
      <c r="H26" s="55"/>
      <c r="I26" s="55"/>
    </row>
    <row r="27" spans="1:9" ht="14.25" customHeight="1">
      <c r="A27" s="58" t="s">
        <v>3364</v>
      </c>
      <c r="B27" s="58" t="s">
        <v>3357</v>
      </c>
      <c r="C27" s="87">
        <v>0</v>
      </c>
      <c r="D27" s="55">
        <v>0</v>
      </c>
      <c r="E27" s="55"/>
      <c r="F27" s="55"/>
      <c r="G27" s="55"/>
      <c r="H27" s="55"/>
      <c r="I27" s="55"/>
    </row>
    <row r="28" spans="1:9" ht="14.25" customHeight="1">
      <c r="A28" s="58" t="s">
        <v>3366</v>
      </c>
      <c r="B28" s="58" t="s">
        <v>3367</v>
      </c>
      <c r="C28" s="87">
        <v>0</v>
      </c>
      <c r="D28" s="55">
        <v>0</v>
      </c>
      <c r="E28" s="55"/>
      <c r="F28" s="55"/>
      <c r="G28" s="55"/>
      <c r="H28" s="55"/>
      <c r="I28" s="55"/>
    </row>
    <row r="29" spans="1:9" ht="14.25" customHeight="1">
      <c r="A29" s="58" t="s">
        <v>3227</v>
      </c>
      <c r="B29" s="58" t="s">
        <v>3228</v>
      </c>
      <c r="C29" s="87">
        <v>0</v>
      </c>
      <c r="D29" s="87">
        <v>0</v>
      </c>
      <c r="E29" s="87"/>
      <c r="F29" s="87"/>
      <c r="G29" s="87"/>
      <c r="H29" s="87"/>
      <c r="I29" s="87"/>
    </row>
    <row r="30" spans="1:9" ht="14.25" customHeight="1">
      <c r="A30" s="58" t="s">
        <v>3371</v>
      </c>
      <c r="B30" s="58" t="s">
        <v>3357</v>
      </c>
      <c r="C30" s="87">
        <v>0</v>
      </c>
      <c r="D30" s="55">
        <v>0</v>
      </c>
      <c r="E30" s="55"/>
      <c r="F30" s="55"/>
      <c r="G30" s="55"/>
      <c r="H30" s="55"/>
      <c r="I30" s="55"/>
    </row>
    <row r="31" spans="1:9" ht="14.25" customHeight="1">
      <c r="A31" s="58" t="s">
        <v>3372</v>
      </c>
      <c r="B31" s="58" t="s">
        <v>3373</v>
      </c>
      <c r="C31" s="87">
        <v>0</v>
      </c>
      <c r="D31" s="55">
        <v>0</v>
      </c>
      <c r="E31" s="55"/>
      <c r="F31" s="55"/>
      <c r="G31" s="55"/>
      <c r="H31" s="55"/>
      <c r="I31" s="55"/>
    </row>
    <row r="32" spans="1:9" ht="14.25" customHeight="1">
      <c r="A32" s="58" t="s">
        <v>1851</v>
      </c>
      <c r="B32" s="58" t="s">
        <v>3230</v>
      </c>
      <c r="C32" s="87">
        <v>0</v>
      </c>
      <c r="D32" s="87">
        <v>0</v>
      </c>
      <c r="E32" s="87"/>
      <c r="F32" s="87"/>
      <c r="G32" s="87"/>
      <c r="H32" s="87"/>
      <c r="I32" s="87"/>
    </row>
    <row r="33" spans="1:9" ht="14.25" customHeight="1">
      <c r="A33" s="58" t="s">
        <v>3232</v>
      </c>
      <c r="B33" s="58" t="s">
        <v>3233</v>
      </c>
      <c r="C33" s="87">
        <v>0</v>
      </c>
      <c r="D33" s="87">
        <v>0</v>
      </c>
      <c r="E33" s="87"/>
      <c r="F33" s="87"/>
      <c r="G33" s="87"/>
      <c r="H33" s="87"/>
      <c r="I33" s="87"/>
    </row>
    <row r="34" spans="1:9" ht="14.25" customHeight="1">
      <c r="A34" s="58" t="s">
        <v>3375</v>
      </c>
      <c r="B34" s="58" t="s">
        <v>3376</v>
      </c>
      <c r="C34" s="87">
        <v>0</v>
      </c>
      <c r="D34" s="55">
        <v>0</v>
      </c>
      <c r="E34" s="55"/>
      <c r="F34" s="55"/>
      <c r="G34" s="55"/>
      <c r="H34" s="55"/>
      <c r="I34" s="55"/>
    </row>
    <row r="35" spans="1:9" ht="14.25" customHeight="1">
      <c r="A35" s="58" t="s">
        <v>3377</v>
      </c>
      <c r="B35" s="58" t="s">
        <v>3378</v>
      </c>
      <c r="C35" s="87">
        <v>0</v>
      </c>
      <c r="D35" s="55">
        <v>0</v>
      </c>
      <c r="E35" s="55"/>
      <c r="F35" s="55"/>
      <c r="G35" s="55"/>
      <c r="H35" s="55"/>
      <c r="I35" s="55"/>
    </row>
    <row r="36" spans="1:9" ht="14.25" customHeight="1">
      <c r="A36" s="58" t="s">
        <v>3379</v>
      </c>
      <c r="B36" s="58" t="s">
        <v>3380</v>
      </c>
      <c r="C36" s="87">
        <v>0</v>
      </c>
      <c r="D36" s="55">
        <v>0</v>
      </c>
      <c r="E36" s="55"/>
      <c r="F36" s="55"/>
      <c r="G36" s="55"/>
      <c r="H36" s="55"/>
      <c r="I36" s="55"/>
    </row>
    <row r="37" spans="1:9" ht="14.25" customHeight="1">
      <c r="A37" s="58" t="s">
        <v>3381</v>
      </c>
      <c r="B37" s="58" t="s">
        <v>3382</v>
      </c>
      <c r="C37" s="87">
        <v>0</v>
      </c>
      <c r="D37" s="55">
        <v>0</v>
      </c>
      <c r="E37" s="55"/>
      <c r="F37" s="55"/>
      <c r="G37" s="55"/>
      <c r="H37" s="55"/>
      <c r="I37" s="55"/>
    </row>
    <row r="38" spans="1:9" ht="14.25" customHeight="1">
      <c r="A38" s="58" t="s">
        <v>3235</v>
      </c>
      <c r="B38" s="58" t="s">
        <v>3236</v>
      </c>
      <c r="C38" s="87">
        <v>0</v>
      </c>
      <c r="D38" s="87">
        <v>0</v>
      </c>
      <c r="E38" s="87"/>
      <c r="F38" s="87"/>
      <c r="G38" s="87"/>
      <c r="H38" s="87"/>
      <c r="I38" s="87"/>
    </row>
    <row r="39" spans="1:9" ht="14.25" customHeight="1">
      <c r="A39" s="58" t="s">
        <v>3384</v>
      </c>
      <c r="B39" s="58" t="s">
        <v>3385</v>
      </c>
      <c r="C39" s="87">
        <v>0</v>
      </c>
      <c r="D39" s="55">
        <v>0</v>
      </c>
      <c r="E39" s="55"/>
      <c r="F39" s="55"/>
      <c r="G39" s="55"/>
      <c r="H39" s="55"/>
      <c r="I39" s="55"/>
    </row>
    <row r="40" spans="1:9" ht="14.25" customHeight="1">
      <c r="A40" s="58" t="s">
        <v>3386</v>
      </c>
      <c r="B40" s="58" t="s">
        <v>3387</v>
      </c>
      <c r="C40" s="87">
        <v>0</v>
      </c>
      <c r="D40" s="55">
        <v>0</v>
      </c>
      <c r="E40" s="55"/>
      <c r="F40" s="55"/>
      <c r="G40" s="55"/>
      <c r="H40" s="55"/>
      <c r="I40" s="55"/>
    </row>
    <row r="41" spans="1:9" ht="14.25" customHeight="1">
      <c r="A41" s="58" t="s">
        <v>3388</v>
      </c>
      <c r="B41" s="58" t="s">
        <v>3389</v>
      </c>
      <c r="C41" s="87">
        <v>0</v>
      </c>
      <c r="D41" s="55">
        <v>0</v>
      </c>
      <c r="E41" s="55"/>
      <c r="F41" s="55"/>
      <c r="G41" s="55"/>
      <c r="H41" s="55"/>
      <c r="I41" s="55"/>
    </row>
    <row r="42" spans="1:9" ht="14.25" customHeight="1">
      <c r="A42" s="58" t="s">
        <v>3390</v>
      </c>
      <c r="B42" s="58" t="s">
        <v>3391</v>
      </c>
      <c r="C42" s="87">
        <v>0</v>
      </c>
      <c r="D42" s="55">
        <v>0</v>
      </c>
      <c r="E42" s="55"/>
      <c r="F42" s="55"/>
      <c r="G42" s="55"/>
      <c r="H42" s="55"/>
      <c r="I42" s="55"/>
    </row>
    <row r="43" spans="1:9" ht="14.25" customHeight="1">
      <c r="A43" s="58" t="s">
        <v>1991</v>
      </c>
      <c r="B43" s="58" t="s">
        <v>3238</v>
      </c>
      <c r="C43" s="87">
        <v>57484</v>
      </c>
      <c r="D43" s="87">
        <v>57484</v>
      </c>
      <c r="E43" s="87"/>
      <c r="F43" s="87"/>
      <c r="G43" s="87"/>
      <c r="H43" s="87"/>
      <c r="I43" s="87"/>
    </row>
    <row r="44" spans="1:9" ht="14.25" customHeight="1">
      <c r="A44" s="58" t="s">
        <v>3240</v>
      </c>
      <c r="B44" s="58" t="s">
        <v>3241</v>
      </c>
      <c r="C44" s="87">
        <v>51132</v>
      </c>
      <c r="D44" s="87">
        <v>51132</v>
      </c>
      <c r="E44" s="87"/>
      <c r="F44" s="87"/>
      <c r="G44" s="87"/>
      <c r="H44" s="87"/>
      <c r="I44" s="87"/>
    </row>
    <row r="45" spans="1:9" ht="14.25" customHeight="1">
      <c r="A45" s="58" t="s">
        <v>3393</v>
      </c>
      <c r="B45" s="58" t="s">
        <v>3394</v>
      </c>
      <c r="C45" s="87">
        <v>6760</v>
      </c>
      <c r="D45" s="55">
        <v>6760</v>
      </c>
      <c r="E45" s="55"/>
      <c r="F45" s="55"/>
      <c r="G45" s="55"/>
      <c r="H45" s="55"/>
      <c r="I45" s="55"/>
    </row>
    <row r="46" spans="1:9" ht="14.25" customHeight="1">
      <c r="A46" s="58" t="s">
        <v>3395</v>
      </c>
      <c r="B46" s="58" t="s">
        <v>3396</v>
      </c>
      <c r="C46" s="87">
        <v>0</v>
      </c>
      <c r="D46" s="55">
        <v>0</v>
      </c>
      <c r="E46" s="55"/>
      <c r="F46" s="55"/>
      <c r="G46" s="55"/>
      <c r="H46" s="55"/>
      <c r="I46" s="55"/>
    </row>
    <row r="47" spans="1:9" ht="14.25" customHeight="1">
      <c r="A47" s="58" t="s">
        <v>3397</v>
      </c>
      <c r="B47" s="58" t="s">
        <v>3398</v>
      </c>
      <c r="C47" s="87">
        <v>6283</v>
      </c>
      <c r="D47" s="55">
        <v>6283</v>
      </c>
      <c r="E47" s="55"/>
      <c r="F47" s="55"/>
      <c r="G47" s="55"/>
      <c r="H47" s="55"/>
      <c r="I47" s="55"/>
    </row>
    <row r="48" spans="1:9" ht="14.25" customHeight="1">
      <c r="A48" s="58" t="s">
        <v>3399</v>
      </c>
      <c r="B48" s="58" t="s">
        <v>3400</v>
      </c>
      <c r="C48" s="87">
        <v>12304</v>
      </c>
      <c r="D48" s="55">
        <v>12304</v>
      </c>
      <c r="E48" s="55"/>
      <c r="F48" s="55"/>
      <c r="G48" s="55"/>
      <c r="H48" s="55"/>
      <c r="I48" s="55"/>
    </row>
    <row r="49" spans="1:9" ht="14.25" customHeight="1">
      <c r="A49" s="58" t="s">
        <v>3401</v>
      </c>
      <c r="B49" s="58" t="s">
        <v>3402</v>
      </c>
      <c r="C49" s="87">
        <v>395</v>
      </c>
      <c r="D49" s="55">
        <v>395</v>
      </c>
      <c r="E49" s="55"/>
      <c r="F49" s="55"/>
      <c r="G49" s="55"/>
      <c r="H49" s="55"/>
      <c r="I49" s="55"/>
    </row>
    <row r="50" spans="1:9" ht="14.25" customHeight="1">
      <c r="A50" s="58" t="s">
        <v>3403</v>
      </c>
      <c r="B50" s="58" t="s">
        <v>3404</v>
      </c>
      <c r="C50" s="87">
        <v>0</v>
      </c>
      <c r="D50" s="55">
        <v>0</v>
      </c>
      <c r="E50" s="55"/>
      <c r="F50" s="55"/>
      <c r="G50" s="55"/>
      <c r="H50" s="55"/>
      <c r="I50" s="55"/>
    </row>
    <row r="51" spans="1:9" ht="14.25" customHeight="1">
      <c r="A51" s="58" t="s">
        <v>3405</v>
      </c>
      <c r="B51" s="58" t="s">
        <v>3406</v>
      </c>
      <c r="C51" s="87">
        <v>0</v>
      </c>
      <c r="D51" s="55">
        <v>0</v>
      </c>
      <c r="E51" s="55"/>
      <c r="F51" s="55"/>
      <c r="G51" s="55"/>
      <c r="H51" s="55"/>
      <c r="I51" s="55"/>
    </row>
    <row r="52" spans="1:9" ht="14.25" customHeight="1">
      <c r="A52" s="58" t="s">
        <v>3407</v>
      </c>
      <c r="B52" s="58" t="s">
        <v>3408</v>
      </c>
      <c r="C52" s="87">
        <v>0</v>
      </c>
      <c r="D52" s="55">
        <v>0</v>
      </c>
      <c r="E52" s="55"/>
      <c r="F52" s="55"/>
      <c r="G52" s="55"/>
      <c r="H52" s="55"/>
      <c r="I52" s="55"/>
    </row>
    <row r="53" spans="1:9" ht="14.25" customHeight="1">
      <c r="A53" s="58" t="s">
        <v>3409</v>
      </c>
      <c r="B53" s="58" t="s">
        <v>3410</v>
      </c>
      <c r="C53" s="87">
        <v>0</v>
      </c>
      <c r="D53" s="55">
        <v>0</v>
      </c>
      <c r="E53" s="55"/>
      <c r="F53" s="55"/>
      <c r="G53" s="55"/>
      <c r="H53" s="55"/>
      <c r="I53" s="55"/>
    </row>
    <row r="54" spans="1:9" ht="14.25" customHeight="1">
      <c r="A54" s="58" t="s">
        <v>3411</v>
      </c>
      <c r="B54" s="58" t="s">
        <v>3412</v>
      </c>
      <c r="C54" s="87">
        <v>1315</v>
      </c>
      <c r="D54" s="55">
        <v>1315</v>
      </c>
      <c r="E54" s="55"/>
      <c r="F54" s="55"/>
      <c r="G54" s="55"/>
      <c r="H54" s="55"/>
      <c r="I54" s="55"/>
    </row>
    <row r="55" spans="1:9" ht="14.25" customHeight="1">
      <c r="A55" s="58" t="s">
        <v>3413</v>
      </c>
      <c r="B55" s="58" t="s">
        <v>2663</v>
      </c>
      <c r="C55" s="87">
        <v>0</v>
      </c>
      <c r="D55" s="55">
        <v>0</v>
      </c>
      <c r="E55" s="55"/>
      <c r="F55" s="55"/>
      <c r="G55" s="55"/>
      <c r="H55" s="55"/>
      <c r="I55" s="55"/>
    </row>
    <row r="56" spans="1:9" ht="14.25" customHeight="1">
      <c r="A56" s="58" t="s">
        <v>3414</v>
      </c>
      <c r="B56" s="58" t="s">
        <v>3415</v>
      </c>
      <c r="C56" s="87">
        <v>24075</v>
      </c>
      <c r="D56" s="55">
        <v>24075</v>
      </c>
      <c r="E56" s="55"/>
      <c r="F56" s="55"/>
      <c r="G56" s="55"/>
      <c r="H56" s="55"/>
      <c r="I56" s="55"/>
    </row>
    <row r="57" spans="1:9" ht="14.25" customHeight="1">
      <c r="A57" s="58" t="s">
        <v>3243</v>
      </c>
      <c r="B57" s="58" t="s">
        <v>3244</v>
      </c>
      <c r="C57" s="87">
        <v>5240</v>
      </c>
      <c r="D57" s="87">
        <v>5240</v>
      </c>
      <c r="E57" s="87"/>
      <c r="F57" s="87"/>
      <c r="G57" s="87"/>
      <c r="H57" s="87"/>
      <c r="I57" s="87"/>
    </row>
    <row r="58" spans="1:9" ht="14.25" customHeight="1">
      <c r="A58" s="58" t="s">
        <v>3417</v>
      </c>
      <c r="B58" s="58" t="s">
        <v>3394</v>
      </c>
      <c r="C58" s="87">
        <v>5240</v>
      </c>
      <c r="D58" s="55">
        <v>5240</v>
      </c>
      <c r="E58" s="55"/>
      <c r="F58" s="55"/>
      <c r="G58" s="55"/>
      <c r="H58" s="55"/>
      <c r="I58" s="55"/>
    </row>
    <row r="59" spans="1:9" ht="14.25" customHeight="1">
      <c r="A59" s="58" t="s">
        <v>3418</v>
      </c>
      <c r="B59" s="58" t="s">
        <v>3396</v>
      </c>
      <c r="C59" s="87">
        <v>0</v>
      </c>
      <c r="D59" s="55">
        <v>0</v>
      </c>
      <c r="E59" s="55"/>
      <c r="F59" s="55"/>
      <c r="G59" s="55"/>
      <c r="H59" s="55"/>
      <c r="I59" s="55"/>
    </row>
    <row r="60" spans="1:9" ht="14.25" customHeight="1">
      <c r="A60" s="58" t="s">
        <v>3419</v>
      </c>
      <c r="B60" s="58" t="s">
        <v>3420</v>
      </c>
      <c r="C60" s="87">
        <v>0</v>
      </c>
      <c r="D60" s="55">
        <v>0</v>
      </c>
      <c r="E60" s="55"/>
      <c r="F60" s="55"/>
      <c r="G60" s="55"/>
      <c r="H60" s="55"/>
      <c r="I60" s="55"/>
    </row>
    <row r="61" spans="1:9" ht="14.25" customHeight="1">
      <c r="A61" s="58" t="s">
        <v>3246</v>
      </c>
      <c r="B61" s="58" t="s">
        <v>3247</v>
      </c>
      <c r="C61" s="87">
        <v>360</v>
      </c>
      <c r="D61" s="55">
        <v>360</v>
      </c>
      <c r="E61" s="55"/>
      <c r="F61" s="55"/>
      <c r="G61" s="55"/>
      <c r="H61" s="55"/>
      <c r="I61" s="55"/>
    </row>
    <row r="62" spans="1:9" ht="14.25" customHeight="1">
      <c r="A62" s="58" t="s">
        <v>3249</v>
      </c>
      <c r="B62" s="58" t="s">
        <v>3250</v>
      </c>
      <c r="C62" s="87">
        <v>500</v>
      </c>
      <c r="D62" s="87">
        <v>500</v>
      </c>
      <c r="E62" s="87"/>
      <c r="F62" s="87"/>
      <c r="G62" s="87"/>
      <c r="H62" s="87"/>
      <c r="I62" s="87"/>
    </row>
    <row r="63" spans="1:9" ht="14.25" customHeight="1">
      <c r="A63" s="58" t="s">
        <v>3423</v>
      </c>
      <c r="B63" s="58" t="s">
        <v>3424</v>
      </c>
      <c r="C63" s="87">
        <v>0</v>
      </c>
      <c r="D63" s="55">
        <v>0</v>
      </c>
      <c r="E63" s="55"/>
      <c r="F63" s="55"/>
      <c r="G63" s="55"/>
      <c r="H63" s="55"/>
      <c r="I63" s="55"/>
    </row>
    <row r="64" spans="1:9" ht="14.25" customHeight="1">
      <c r="A64" s="58" t="s">
        <v>3425</v>
      </c>
      <c r="B64" s="58" t="s">
        <v>3426</v>
      </c>
      <c r="C64" s="87">
        <v>500</v>
      </c>
      <c r="D64" s="55">
        <v>500</v>
      </c>
      <c r="E64" s="55"/>
      <c r="F64" s="55"/>
      <c r="G64" s="55"/>
      <c r="H64" s="55"/>
      <c r="I64" s="55"/>
    </row>
    <row r="65" spans="1:9" ht="14.25" customHeight="1">
      <c r="A65" s="58" t="s">
        <v>3427</v>
      </c>
      <c r="B65" s="58" t="s">
        <v>3428</v>
      </c>
      <c r="C65" s="87">
        <v>0</v>
      </c>
      <c r="D65" s="55">
        <v>0</v>
      </c>
      <c r="E65" s="55"/>
      <c r="F65" s="55"/>
      <c r="G65" s="55"/>
      <c r="H65" s="55"/>
      <c r="I65" s="55"/>
    </row>
    <row r="66" spans="1:9" ht="14.25" customHeight="1">
      <c r="A66" s="58" t="s">
        <v>3429</v>
      </c>
      <c r="B66" s="58" t="s">
        <v>3430</v>
      </c>
      <c r="C66" s="87">
        <v>0</v>
      </c>
      <c r="D66" s="55">
        <v>0</v>
      </c>
      <c r="E66" s="55"/>
      <c r="F66" s="55"/>
      <c r="G66" s="55"/>
      <c r="H66" s="55"/>
      <c r="I66" s="55"/>
    </row>
    <row r="67" spans="1:9" ht="14.25" customHeight="1">
      <c r="A67" s="58" t="s">
        <v>3431</v>
      </c>
      <c r="B67" s="58" t="s">
        <v>3432</v>
      </c>
      <c r="C67" s="87">
        <v>0</v>
      </c>
      <c r="D67" s="55">
        <v>0</v>
      </c>
      <c r="E67" s="55"/>
      <c r="F67" s="55"/>
      <c r="G67" s="55"/>
      <c r="H67" s="55"/>
      <c r="I67" s="55"/>
    </row>
    <row r="68" spans="1:9" ht="14.25" customHeight="1">
      <c r="A68" s="58" t="s">
        <v>3252</v>
      </c>
      <c r="B68" s="58" t="s">
        <v>3253</v>
      </c>
      <c r="C68" s="87">
        <v>252</v>
      </c>
      <c r="D68" s="87">
        <v>252</v>
      </c>
      <c r="E68" s="87"/>
      <c r="F68" s="87"/>
      <c r="G68" s="87"/>
      <c r="H68" s="87"/>
      <c r="I68" s="87"/>
    </row>
    <row r="69" spans="1:9" ht="14.25" customHeight="1">
      <c r="A69" s="58" t="s">
        <v>3434</v>
      </c>
      <c r="B69" s="58" t="s">
        <v>3435</v>
      </c>
      <c r="C69" s="87">
        <v>252</v>
      </c>
      <c r="D69" s="55">
        <v>252</v>
      </c>
      <c r="E69" s="55"/>
      <c r="F69" s="55"/>
      <c r="G69" s="55"/>
      <c r="H69" s="55"/>
      <c r="I69" s="55"/>
    </row>
    <row r="70" spans="1:9" ht="14.25" customHeight="1">
      <c r="A70" s="58" t="s">
        <v>3436</v>
      </c>
      <c r="B70" s="58" t="s">
        <v>3437</v>
      </c>
      <c r="C70" s="87">
        <v>0</v>
      </c>
      <c r="D70" s="55">
        <v>0</v>
      </c>
      <c r="E70" s="55"/>
      <c r="F70" s="55"/>
      <c r="G70" s="55"/>
      <c r="H70" s="55"/>
      <c r="I70" s="55"/>
    </row>
    <row r="71" spans="1:9" ht="14.25" customHeight="1">
      <c r="A71" s="58" t="s">
        <v>3438</v>
      </c>
      <c r="B71" s="58" t="s">
        <v>3439</v>
      </c>
      <c r="C71" s="87">
        <v>0</v>
      </c>
      <c r="D71" s="55">
        <v>0</v>
      </c>
      <c r="E71" s="55"/>
      <c r="F71" s="55"/>
      <c r="G71" s="55"/>
      <c r="H71" s="55"/>
      <c r="I71" s="55"/>
    </row>
    <row r="72" spans="1:9" ht="14.25" customHeight="1">
      <c r="A72" s="58" t="s">
        <v>3254</v>
      </c>
      <c r="B72" s="58" t="s">
        <v>3255</v>
      </c>
      <c r="C72" s="87">
        <v>0</v>
      </c>
      <c r="D72" s="87">
        <v>0</v>
      </c>
      <c r="E72" s="87"/>
      <c r="F72" s="87"/>
      <c r="G72" s="87"/>
      <c r="H72" s="87"/>
      <c r="I72" s="87"/>
    </row>
    <row r="73" spans="1:9" ht="14.25" customHeight="1">
      <c r="A73" s="58" t="s">
        <v>3441</v>
      </c>
      <c r="B73" s="58" t="s">
        <v>3394</v>
      </c>
      <c r="C73" s="87">
        <v>0</v>
      </c>
      <c r="D73" s="55">
        <v>0</v>
      </c>
      <c r="E73" s="55"/>
      <c r="F73" s="55"/>
      <c r="G73" s="55"/>
      <c r="H73" s="55"/>
      <c r="I73" s="55"/>
    </row>
    <row r="74" spans="1:9" ht="14.25" customHeight="1">
      <c r="A74" s="58" t="s">
        <v>3442</v>
      </c>
      <c r="B74" s="58" t="s">
        <v>3396</v>
      </c>
      <c r="C74" s="87">
        <v>0</v>
      </c>
      <c r="D74" s="55">
        <v>0</v>
      </c>
      <c r="E74" s="55"/>
      <c r="F74" s="55"/>
      <c r="G74" s="55"/>
      <c r="H74" s="55"/>
      <c r="I74" s="55"/>
    </row>
    <row r="75" spans="1:9" ht="14.25" customHeight="1">
      <c r="A75" s="58" t="s">
        <v>3443</v>
      </c>
      <c r="B75" s="58" t="s">
        <v>3444</v>
      </c>
      <c r="C75" s="87">
        <v>0</v>
      </c>
      <c r="D75" s="55">
        <v>0</v>
      </c>
      <c r="E75" s="55"/>
      <c r="F75" s="55"/>
      <c r="G75" s="55"/>
      <c r="H75" s="55"/>
      <c r="I75" s="55"/>
    </row>
    <row r="76" spans="1:9" ht="14.25" customHeight="1">
      <c r="A76" s="58" t="s">
        <v>3256</v>
      </c>
      <c r="B76" s="58" t="s">
        <v>3257</v>
      </c>
      <c r="C76" s="87">
        <v>0</v>
      </c>
      <c r="D76" s="87">
        <v>0</v>
      </c>
      <c r="E76" s="87"/>
      <c r="F76" s="87"/>
      <c r="G76" s="87"/>
      <c r="H76" s="87"/>
      <c r="I76" s="87"/>
    </row>
    <row r="77" spans="1:9" ht="14.25" customHeight="1">
      <c r="A77" s="58" t="s">
        <v>3446</v>
      </c>
      <c r="B77" s="58" t="s">
        <v>3394</v>
      </c>
      <c r="C77" s="87">
        <v>0</v>
      </c>
      <c r="D77" s="55">
        <v>0</v>
      </c>
      <c r="E77" s="55"/>
      <c r="F77" s="55"/>
      <c r="G77" s="55"/>
      <c r="H77" s="55"/>
      <c r="I77" s="55"/>
    </row>
    <row r="78" spans="1:9" ht="14.25" customHeight="1">
      <c r="A78" s="58" t="s">
        <v>3447</v>
      </c>
      <c r="B78" s="58" t="s">
        <v>3396</v>
      </c>
      <c r="C78" s="87">
        <v>0</v>
      </c>
      <c r="D78" s="55">
        <v>0</v>
      </c>
      <c r="E78" s="55"/>
      <c r="F78" s="55"/>
      <c r="G78" s="55"/>
      <c r="H78" s="55"/>
      <c r="I78" s="55"/>
    </row>
    <row r="79" spans="1:9" ht="14.25" customHeight="1">
      <c r="A79" s="58" t="s">
        <v>3448</v>
      </c>
      <c r="B79" s="58" t="s">
        <v>3449</v>
      </c>
      <c r="C79" s="87">
        <v>0</v>
      </c>
      <c r="D79" s="55">
        <v>0</v>
      </c>
      <c r="E79" s="55"/>
      <c r="F79" s="55"/>
      <c r="G79" s="55"/>
      <c r="H79" s="55"/>
      <c r="I79" s="55"/>
    </row>
    <row r="80" spans="1:9" ht="14.25" customHeight="1">
      <c r="A80" s="58" t="s">
        <v>3258</v>
      </c>
      <c r="B80" s="58" t="s">
        <v>3259</v>
      </c>
      <c r="C80" s="87">
        <v>0</v>
      </c>
      <c r="D80" s="87">
        <v>0</v>
      </c>
      <c r="E80" s="87"/>
      <c r="F80" s="87"/>
      <c r="G80" s="87"/>
      <c r="H80" s="87"/>
      <c r="I80" s="87"/>
    </row>
    <row r="81" spans="1:9" ht="14.25" customHeight="1">
      <c r="A81" s="58" t="s">
        <v>3451</v>
      </c>
      <c r="B81" s="58" t="s">
        <v>3424</v>
      </c>
      <c r="C81" s="87">
        <v>0</v>
      </c>
      <c r="D81" s="55">
        <v>0</v>
      </c>
      <c r="E81" s="55"/>
      <c r="F81" s="55"/>
      <c r="G81" s="55"/>
      <c r="H81" s="55"/>
      <c r="I81" s="55"/>
    </row>
    <row r="82" spans="1:9" ht="14.25" customHeight="1">
      <c r="A82" s="58" t="s">
        <v>3452</v>
      </c>
      <c r="B82" s="58" t="s">
        <v>3426</v>
      </c>
      <c r="C82" s="87">
        <v>0</v>
      </c>
      <c r="D82" s="55">
        <v>0</v>
      </c>
      <c r="E82" s="55"/>
      <c r="F82" s="55"/>
      <c r="G82" s="55"/>
      <c r="H82" s="55"/>
      <c r="I82" s="55"/>
    </row>
    <row r="83" spans="1:9" ht="14.25" customHeight="1">
      <c r="A83" s="58" t="s">
        <v>3453</v>
      </c>
      <c r="B83" s="58" t="s">
        <v>3428</v>
      </c>
      <c r="C83" s="87">
        <v>0</v>
      </c>
      <c r="D83" s="55">
        <v>0</v>
      </c>
      <c r="E83" s="55"/>
      <c r="F83" s="55"/>
      <c r="G83" s="55"/>
      <c r="H83" s="55"/>
      <c r="I83" s="55"/>
    </row>
    <row r="84" spans="1:9" ht="14.25" customHeight="1">
      <c r="A84" s="58" t="s">
        <v>3454</v>
      </c>
      <c r="B84" s="58" t="s">
        <v>3430</v>
      </c>
      <c r="C84" s="87">
        <v>0</v>
      </c>
      <c r="D84" s="55">
        <v>0</v>
      </c>
      <c r="E84" s="55"/>
      <c r="F84" s="55"/>
      <c r="G84" s="55"/>
      <c r="H84" s="55"/>
      <c r="I84" s="55"/>
    </row>
    <row r="85" spans="1:9" ht="14.25" customHeight="1">
      <c r="A85" s="58" t="s">
        <v>3455</v>
      </c>
      <c r="B85" s="58" t="s">
        <v>3456</v>
      </c>
      <c r="C85" s="87">
        <v>0</v>
      </c>
      <c r="D85" s="55">
        <v>0</v>
      </c>
      <c r="E85" s="55"/>
      <c r="F85" s="55"/>
      <c r="G85" s="55"/>
      <c r="H85" s="55"/>
      <c r="I85" s="55"/>
    </row>
    <row r="86" spans="1:9" ht="14.25" customHeight="1">
      <c r="A86" s="58" t="s">
        <v>3260</v>
      </c>
      <c r="B86" s="58" t="s">
        <v>3261</v>
      </c>
      <c r="C86" s="87">
        <v>0</v>
      </c>
      <c r="D86" s="87">
        <v>0</v>
      </c>
      <c r="E86" s="87"/>
      <c r="F86" s="87"/>
      <c r="G86" s="87"/>
      <c r="H86" s="87"/>
      <c r="I86" s="87"/>
    </row>
    <row r="87" spans="1:9" ht="14.25" customHeight="1">
      <c r="A87" s="58" t="s">
        <v>3457</v>
      </c>
      <c r="B87" s="58" t="s">
        <v>3435</v>
      </c>
      <c r="C87" s="87">
        <v>0</v>
      </c>
      <c r="D87" s="55">
        <v>0</v>
      </c>
      <c r="E87" s="55"/>
      <c r="F87" s="55"/>
      <c r="G87" s="55"/>
      <c r="H87" s="55"/>
      <c r="I87" s="55"/>
    </row>
    <row r="88" spans="1:9" ht="14.25" customHeight="1">
      <c r="A88" s="58" t="s">
        <v>3458</v>
      </c>
      <c r="B88" s="58" t="s">
        <v>3459</v>
      </c>
      <c r="C88" s="87">
        <v>0</v>
      </c>
      <c r="D88" s="55">
        <v>0</v>
      </c>
      <c r="E88" s="55"/>
      <c r="F88" s="55"/>
      <c r="G88" s="55"/>
      <c r="H88" s="55"/>
      <c r="I88" s="55"/>
    </row>
    <row r="89" spans="1:9" ht="14.25" customHeight="1">
      <c r="A89" s="58" t="s">
        <v>3262</v>
      </c>
      <c r="B89" s="58" t="s">
        <v>3263</v>
      </c>
      <c r="C89" s="87">
        <v>0</v>
      </c>
      <c r="D89" s="87">
        <v>0</v>
      </c>
      <c r="E89" s="87"/>
      <c r="F89" s="87"/>
      <c r="G89" s="87"/>
      <c r="H89" s="87"/>
      <c r="I89" s="87"/>
    </row>
    <row r="90" spans="1:9" ht="14.25" customHeight="1">
      <c r="A90" s="58" t="s">
        <v>3461</v>
      </c>
      <c r="B90" s="58" t="s">
        <v>3394</v>
      </c>
      <c r="C90" s="87">
        <v>0</v>
      </c>
      <c r="D90" s="55">
        <v>0</v>
      </c>
      <c r="E90" s="55"/>
      <c r="F90" s="55"/>
      <c r="G90" s="55"/>
      <c r="H90" s="55"/>
      <c r="I90" s="55"/>
    </row>
    <row r="91" spans="1:9" ht="14.25" customHeight="1">
      <c r="A91" s="58" t="s">
        <v>3462</v>
      </c>
      <c r="B91" s="58" t="s">
        <v>3396</v>
      </c>
      <c r="C91" s="87">
        <v>0</v>
      </c>
      <c r="D91" s="55">
        <v>0</v>
      </c>
      <c r="E91" s="55"/>
      <c r="F91" s="55"/>
      <c r="G91" s="55"/>
      <c r="H91" s="55"/>
      <c r="I91" s="55"/>
    </row>
    <row r="92" spans="1:9" ht="14.25" customHeight="1">
      <c r="A92" s="58" t="s">
        <v>3463</v>
      </c>
      <c r="B92" s="58" t="s">
        <v>3398</v>
      </c>
      <c r="C92" s="87">
        <v>0</v>
      </c>
      <c r="D92" s="55">
        <v>0</v>
      </c>
      <c r="E92" s="55"/>
      <c r="F92" s="55"/>
      <c r="G92" s="55"/>
      <c r="H92" s="55"/>
      <c r="I92" s="55"/>
    </row>
    <row r="93" spans="1:9" ht="14.25" customHeight="1">
      <c r="A93" s="58" t="s">
        <v>3464</v>
      </c>
      <c r="B93" s="58" t="s">
        <v>3400</v>
      </c>
      <c r="C93" s="87">
        <v>0</v>
      </c>
      <c r="D93" s="55">
        <v>0</v>
      </c>
      <c r="E93" s="55"/>
      <c r="F93" s="55"/>
      <c r="G93" s="55"/>
      <c r="H93" s="55"/>
      <c r="I93" s="55"/>
    </row>
    <row r="94" spans="1:9" ht="14.25" customHeight="1">
      <c r="A94" s="58" t="s">
        <v>3465</v>
      </c>
      <c r="B94" s="58" t="s">
        <v>3406</v>
      </c>
      <c r="C94" s="87">
        <v>0</v>
      </c>
      <c r="D94" s="55">
        <v>0</v>
      </c>
      <c r="E94" s="55"/>
      <c r="F94" s="55"/>
      <c r="G94" s="55"/>
      <c r="H94" s="55"/>
      <c r="I94" s="55"/>
    </row>
    <row r="95" spans="1:9" ht="14.25" customHeight="1">
      <c r="A95" s="58" t="s">
        <v>3466</v>
      </c>
      <c r="B95" s="58" t="s">
        <v>3410</v>
      </c>
      <c r="C95" s="87">
        <v>0</v>
      </c>
      <c r="D95" s="55">
        <v>0</v>
      </c>
      <c r="E95" s="55"/>
      <c r="F95" s="55"/>
      <c r="G95" s="55"/>
      <c r="H95" s="55"/>
      <c r="I95" s="55"/>
    </row>
    <row r="96" spans="1:9" ht="14.25" customHeight="1">
      <c r="A96" s="58" t="s">
        <v>3467</v>
      </c>
      <c r="B96" s="58" t="s">
        <v>3412</v>
      </c>
      <c r="C96" s="87">
        <v>0</v>
      </c>
      <c r="D96" s="55">
        <v>0</v>
      </c>
      <c r="E96" s="55"/>
      <c r="F96" s="55"/>
      <c r="G96" s="55"/>
      <c r="H96" s="55"/>
      <c r="I96" s="55"/>
    </row>
    <row r="97" spans="1:9" ht="14.25" customHeight="1">
      <c r="A97" s="58" t="s">
        <v>3468</v>
      </c>
      <c r="B97" s="58" t="s">
        <v>3469</v>
      </c>
      <c r="C97" s="87">
        <v>0</v>
      </c>
      <c r="D97" s="55">
        <v>0</v>
      </c>
      <c r="E97" s="55"/>
      <c r="F97" s="55"/>
      <c r="G97" s="55"/>
      <c r="H97" s="55"/>
      <c r="I97" s="55"/>
    </row>
    <row r="98" spans="1:9" ht="14.25" customHeight="1">
      <c r="A98" s="58" t="s">
        <v>2030</v>
      </c>
      <c r="B98" s="58" t="s">
        <v>3264</v>
      </c>
      <c r="C98" s="87">
        <v>0</v>
      </c>
      <c r="D98" s="87">
        <v>0</v>
      </c>
      <c r="E98" s="87">
        <v>0</v>
      </c>
      <c r="F98" s="87">
        <v>0</v>
      </c>
      <c r="G98" s="87">
        <v>0</v>
      </c>
      <c r="H98" s="87">
        <v>0</v>
      </c>
      <c r="I98" s="87">
        <v>0</v>
      </c>
    </row>
    <row r="99" spans="1:9" ht="14.25" customHeight="1">
      <c r="A99" s="58" t="s">
        <v>3265</v>
      </c>
      <c r="B99" s="58" t="s">
        <v>3266</v>
      </c>
      <c r="C99" s="87">
        <v>0</v>
      </c>
      <c r="D99" s="87">
        <v>0</v>
      </c>
      <c r="E99" s="87"/>
      <c r="F99" s="87"/>
      <c r="G99" s="87"/>
      <c r="H99" s="87"/>
      <c r="I99" s="87"/>
    </row>
    <row r="100" spans="1:9" ht="14.25" customHeight="1">
      <c r="A100" s="58" t="s">
        <v>3471</v>
      </c>
      <c r="B100" s="58" t="s">
        <v>3357</v>
      </c>
      <c r="C100" s="87">
        <v>0</v>
      </c>
      <c r="D100" s="55">
        <v>0</v>
      </c>
      <c r="E100" s="55"/>
      <c r="F100" s="55"/>
      <c r="G100" s="55"/>
      <c r="H100" s="55"/>
      <c r="I100" s="55"/>
    </row>
    <row r="101" spans="1:9" ht="14.25" customHeight="1">
      <c r="A101" s="58" t="s">
        <v>3472</v>
      </c>
      <c r="B101" s="58" t="s">
        <v>3473</v>
      </c>
      <c r="C101" s="87">
        <v>0</v>
      </c>
      <c r="D101" s="55">
        <v>0</v>
      </c>
      <c r="E101" s="55"/>
      <c r="F101" s="55"/>
      <c r="G101" s="55"/>
      <c r="H101" s="55"/>
      <c r="I101" s="55"/>
    </row>
    <row r="102" spans="1:9" ht="14.25" customHeight="1">
      <c r="A102" s="58" t="s">
        <v>3474</v>
      </c>
      <c r="B102" s="58" t="s">
        <v>3475</v>
      </c>
      <c r="C102" s="87">
        <v>0</v>
      </c>
      <c r="D102" s="55">
        <v>0</v>
      </c>
      <c r="E102" s="55"/>
      <c r="F102" s="55"/>
      <c r="G102" s="55"/>
      <c r="H102" s="55"/>
      <c r="I102" s="55"/>
    </row>
    <row r="103" spans="1:9" ht="14.25" customHeight="1">
      <c r="A103" s="58" t="s">
        <v>3476</v>
      </c>
      <c r="B103" s="58" t="s">
        <v>3477</v>
      </c>
      <c r="C103" s="87">
        <v>0</v>
      </c>
      <c r="D103" s="55">
        <v>0</v>
      </c>
      <c r="E103" s="55"/>
      <c r="F103" s="55"/>
      <c r="G103" s="55"/>
      <c r="H103" s="55"/>
      <c r="I103" s="55"/>
    </row>
    <row r="104" spans="1:9" ht="14.25" customHeight="1">
      <c r="A104" s="58" t="s">
        <v>3267</v>
      </c>
      <c r="B104" s="58" t="s">
        <v>3268</v>
      </c>
      <c r="C104" s="87">
        <v>0</v>
      </c>
      <c r="D104" s="87">
        <v>0</v>
      </c>
      <c r="E104" s="87"/>
      <c r="F104" s="87"/>
      <c r="G104" s="87"/>
      <c r="H104" s="87"/>
      <c r="I104" s="87"/>
    </row>
    <row r="105" spans="1:9" ht="14.25" customHeight="1">
      <c r="A105" s="58" t="s">
        <v>3479</v>
      </c>
      <c r="B105" s="58" t="s">
        <v>3357</v>
      </c>
      <c r="C105" s="87">
        <v>0</v>
      </c>
      <c r="D105" s="55">
        <v>0</v>
      </c>
      <c r="E105" s="55"/>
      <c r="F105" s="55"/>
      <c r="G105" s="55"/>
      <c r="H105" s="55"/>
      <c r="I105" s="55"/>
    </row>
    <row r="106" spans="1:9" ht="14.25" customHeight="1">
      <c r="A106" s="58" t="s">
        <v>3480</v>
      </c>
      <c r="B106" s="58" t="s">
        <v>3473</v>
      </c>
      <c r="C106" s="87">
        <v>0</v>
      </c>
      <c r="D106" s="55">
        <v>0</v>
      </c>
      <c r="E106" s="55"/>
      <c r="F106" s="55"/>
      <c r="G106" s="55"/>
      <c r="H106" s="55"/>
      <c r="I106" s="55"/>
    </row>
    <row r="107" spans="1:9" ht="14.25" customHeight="1">
      <c r="A107" s="58" t="s">
        <v>3481</v>
      </c>
      <c r="B107" s="58" t="s">
        <v>3482</v>
      </c>
      <c r="C107" s="87">
        <v>0</v>
      </c>
      <c r="D107" s="55">
        <v>0</v>
      </c>
      <c r="E107" s="55"/>
      <c r="F107" s="55"/>
      <c r="G107" s="55"/>
      <c r="H107" s="55"/>
      <c r="I107" s="55"/>
    </row>
    <row r="108" spans="1:9" ht="14.25" customHeight="1">
      <c r="A108" s="58" t="s">
        <v>3483</v>
      </c>
      <c r="B108" s="58" t="s">
        <v>3484</v>
      </c>
      <c r="C108" s="87">
        <v>0</v>
      </c>
      <c r="D108" s="55">
        <v>0</v>
      </c>
      <c r="E108" s="55"/>
      <c r="F108" s="55"/>
      <c r="G108" s="55"/>
      <c r="H108" s="55"/>
      <c r="I108" s="55"/>
    </row>
    <row r="109" spans="1:9" ht="14.25" customHeight="1">
      <c r="A109" s="58" t="s">
        <v>3269</v>
      </c>
      <c r="B109" s="58" t="s">
        <v>3270</v>
      </c>
      <c r="C109" s="87">
        <v>0</v>
      </c>
      <c r="D109" s="87">
        <v>0</v>
      </c>
      <c r="E109" s="87"/>
      <c r="F109" s="87"/>
      <c r="G109" s="87"/>
      <c r="H109" s="87"/>
      <c r="I109" s="87"/>
    </row>
    <row r="110" spans="1:9" ht="14.25" customHeight="1">
      <c r="A110" s="58" t="s">
        <v>3486</v>
      </c>
      <c r="B110" s="58" t="s">
        <v>2173</v>
      </c>
      <c r="C110" s="87">
        <v>0</v>
      </c>
      <c r="D110" s="55">
        <v>0</v>
      </c>
      <c r="E110" s="55"/>
      <c r="F110" s="55"/>
      <c r="G110" s="55"/>
      <c r="H110" s="55"/>
      <c r="I110" s="55"/>
    </row>
    <row r="111" spans="1:9" ht="14.25" customHeight="1">
      <c r="A111" s="58" t="s">
        <v>3487</v>
      </c>
      <c r="B111" s="58" t="s">
        <v>3488</v>
      </c>
      <c r="C111" s="87">
        <v>0</v>
      </c>
      <c r="D111" s="55">
        <v>0</v>
      </c>
      <c r="E111" s="55"/>
      <c r="F111" s="55"/>
      <c r="G111" s="55"/>
      <c r="H111" s="55"/>
      <c r="I111" s="55"/>
    </row>
    <row r="112" spans="1:9" ht="14.25" customHeight="1">
      <c r="A112" s="58" t="s">
        <v>3489</v>
      </c>
      <c r="B112" s="58" t="s">
        <v>3490</v>
      </c>
      <c r="C112" s="87">
        <v>0</v>
      </c>
      <c r="D112" s="55">
        <v>0</v>
      </c>
      <c r="E112" s="55"/>
      <c r="F112" s="55"/>
      <c r="G112" s="55"/>
      <c r="H112" s="55"/>
      <c r="I112" s="55"/>
    </row>
    <row r="113" spans="1:9" ht="14.25" customHeight="1">
      <c r="A113" s="58" t="s">
        <v>3491</v>
      </c>
      <c r="B113" s="58" t="s">
        <v>3492</v>
      </c>
      <c r="C113" s="87">
        <v>0</v>
      </c>
      <c r="D113" s="55">
        <v>0</v>
      </c>
      <c r="E113" s="55"/>
      <c r="F113" s="55"/>
      <c r="G113" s="55"/>
      <c r="H113" s="55"/>
      <c r="I113" s="55"/>
    </row>
    <row r="114" spans="1:9" ht="14.25" customHeight="1">
      <c r="A114" s="88" t="s">
        <v>3271</v>
      </c>
      <c r="B114" s="88" t="s">
        <v>3272</v>
      </c>
      <c r="C114" s="89">
        <v>0</v>
      </c>
      <c r="D114" s="89">
        <v>0</v>
      </c>
      <c r="E114" s="89"/>
      <c r="F114" s="89"/>
      <c r="G114" s="89"/>
      <c r="H114" s="89"/>
      <c r="I114" s="89"/>
    </row>
    <row r="115" spans="1:9" ht="14.25" customHeight="1">
      <c r="A115" s="88" t="s">
        <v>3493</v>
      </c>
      <c r="B115" s="88" t="s">
        <v>3357</v>
      </c>
      <c r="C115" s="89">
        <v>0</v>
      </c>
      <c r="D115" s="89">
        <v>0</v>
      </c>
      <c r="E115" s="89"/>
      <c r="F115" s="89"/>
      <c r="G115" s="89"/>
      <c r="H115" s="89"/>
      <c r="I115" s="89"/>
    </row>
    <row r="116" spans="1:9" ht="14.25" customHeight="1">
      <c r="A116" s="88" t="s">
        <v>3494</v>
      </c>
      <c r="B116" s="88" t="s">
        <v>3495</v>
      </c>
      <c r="C116" s="89">
        <v>0</v>
      </c>
      <c r="D116" s="89">
        <v>0</v>
      </c>
      <c r="E116" s="89"/>
      <c r="F116" s="89"/>
      <c r="G116" s="89"/>
      <c r="H116" s="89"/>
      <c r="I116" s="89"/>
    </row>
    <row r="117" spans="1:9" ht="14.25" customHeight="1">
      <c r="A117" s="88" t="s">
        <v>3273</v>
      </c>
      <c r="B117" s="88" t="s">
        <v>3274</v>
      </c>
      <c r="C117" s="89">
        <v>0</v>
      </c>
      <c r="D117" s="89">
        <v>0</v>
      </c>
      <c r="E117" s="89"/>
      <c r="F117" s="89"/>
      <c r="G117" s="89"/>
      <c r="H117" s="89"/>
      <c r="I117" s="89"/>
    </row>
    <row r="118" spans="1:9" ht="14.25" customHeight="1">
      <c r="A118" s="88" t="s">
        <v>3496</v>
      </c>
      <c r="B118" s="88" t="s">
        <v>2173</v>
      </c>
      <c r="C118" s="89">
        <v>0</v>
      </c>
      <c r="D118" s="89">
        <v>0</v>
      </c>
      <c r="E118" s="89"/>
      <c r="F118" s="89"/>
      <c r="G118" s="89"/>
      <c r="H118" s="89"/>
      <c r="I118" s="89"/>
    </row>
    <row r="119" spans="1:9" ht="14.25" customHeight="1">
      <c r="A119" s="88" t="s">
        <v>3497</v>
      </c>
      <c r="B119" s="88" t="s">
        <v>3498</v>
      </c>
      <c r="C119" s="89">
        <v>0</v>
      </c>
      <c r="D119" s="89">
        <v>0</v>
      </c>
      <c r="E119" s="89"/>
      <c r="F119" s="89"/>
      <c r="G119" s="89"/>
      <c r="H119" s="89"/>
      <c r="I119" s="89"/>
    </row>
    <row r="120" spans="1:9" ht="14.25" customHeight="1">
      <c r="A120" s="88" t="s">
        <v>3499</v>
      </c>
      <c r="B120" s="88" t="s">
        <v>3490</v>
      </c>
      <c r="C120" s="89">
        <v>0</v>
      </c>
      <c r="D120" s="89">
        <v>0</v>
      </c>
      <c r="E120" s="89"/>
      <c r="F120" s="89"/>
      <c r="G120" s="89"/>
      <c r="H120" s="89"/>
      <c r="I120" s="89"/>
    </row>
    <row r="121" spans="1:9" ht="14.25" customHeight="1">
      <c r="A121" s="88" t="s">
        <v>3500</v>
      </c>
      <c r="B121" s="88" t="s">
        <v>3501</v>
      </c>
      <c r="C121" s="89">
        <v>0</v>
      </c>
      <c r="D121" s="89">
        <v>0</v>
      </c>
      <c r="E121" s="89"/>
      <c r="F121" s="89"/>
      <c r="G121" s="89"/>
      <c r="H121" s="89"/>
      <c r="I121" s="89"/>
    </row>
    <row r="122" spans="1:9" ht="14.25" customHeight="1">
      <c r="A122" s="58" t="s">
        <v>2237</v>
      </c>
      <c r="B122" s="58" t="s">
        <v>3275</v>
      </c>
      <c r="C122" s="87">
        <v>0</v>
      </c>
      <c r="D122" s="87">
        <v>0</v>
      </c>
      <c r="E122" s="87"/>
      <c r="F122" s="87"/>
      <c r="G122" s="87"/>
      <c r="H122" s="87"/>
      <c r="I122" s="87"/>
    </row>
    <row r="123" spans="1:9" ht="14.25" customHeight="1">
      <c r="A123" s="58" t="s">
        <v>3276</v>
      </c>
      <c r="B123" s="58" t="s">
        <v>3277</v>
      </c>
      <c r="C123" s="87">
        <v>0</v>
      </c>
      <c r="D123" s="87">
        <v>0</v>
      </c>
      <c r="E123" s="87"/>
      <c r="F123" s="87"/>
      <c r="G123" s="87"/>
      <c r="H123" s="87"/>
      <c r="I123" s="87"/>
    </row>
    <row r="124" spans="1:9" ht="14.25" customHeight="1">
      <c r="A124" s="58" t="s">
        <v>3503</v>
      </c>
      <c r="B124" s="58" t="s">
        <v>2245</v>
      </c>
      <c r="C124" s="87">
        <v>0</v>
      </c>
      <c r="D124" s="55">
        <v>0</v>
      </c>
      <c r="E124" s="55"/>
      <c r="F124" s="55"/>
      <c r="G124" s="55"/>
      <c r="H124" s="55"/>
      <c r="I124" s="55"/>
    </row>
    <row r="125" spans="1:9" ht="14.25" customHeight="1">
      <c r="A125" s="58" t="s">
        <v>3504</v>
      </c>
      <c r="B125" s="58" t="s">
        <v>2247</v>
      </c>
      <c r="C125" s="87">
        <v>0</v>
      </c>
      <c r="D125" s="55">
        <v>0</v>
      </c>
      <c r="E125" s="55"/>
      <c r="F125" s="55"/>
      <c r="G125" s="55"/>
      <c r="H125" s="55"/>
      <c r="I125" s="55"/>
    </row>
    <row r="126" spans="1:9" ht="14.25" customHeight="1">
      <c r="A126" s="58" t="s">
        <v>3505</v>
      </c>
      <c r="B126" s="58" t="s">
        <v>3506</v>
      </c>
      <c r="C126" s="87">
        <v>0</v>
      </c>
      <c r="D126" s="55">
        <v>0</v>
      </c>
      <c r="E126" s="55"/>
      <c r="F126" s="55"/>
      <c r="G126" s="55"/>
      <c r="H126" s="55"/>
      <c r="I126" s="55"/>
    </row>
    <row r="127" spans="1:9" ht="14.25" customHeight="1">
      <c r="A127" s="58" t="s">
        <v>3507</v>
      </c>
      <c r="B127" s="58" t="s">
        <v>3508</v>
      </c>
      <c r="C127" s="87">
        <v>0</v>
      </c>
      <c r="D127" s="55">
        <v>0</v>
      </c>
      <c r="E127" s="55"/>
      <c r="F127" s="55"/>
      <c r="G127" s="55"/>
      <c r="H127" s="55"/>
      <c r="I127" s="55"/>
    </row>
    <row r="128" spans="1:9" ht="14.25" customHeight="1">
      <c r="A128" s="58" t="s">
        <v>3278</v>
      </c>
      <c r="B128" s="58" t="s">
        <v>3279</v>
      </c>
      <c r="C128" s="87">
        <v>0</v>
      </c>
      <c r="D128" s="87">
        <v>0</v>
      </c>
      <c r="E128" s="87"/>
      <c r="F128" s="87"/>
      <c r="G128" s="87"/>
      <c r="H128" s="87"/>
      <c r="I128" s="87"/>
    </row>
    <row r="129" spans="1:9" ht="14.25" customHeight="1">
      <c r="A129" s="58" t="s">
        <v>3510</v>
      </c>
      <c r="B129" s="58" t="s">
        <v>3506</v>
      </c>
      <c r="C129" s="87">
        <v>0</v>
      </c>
      <c r="D129" s="55">
        <v>0</v>
      </c>
      <c r="E129" s="55"/>
      <c r="F129" s="55"/>
      <c r="G129" s="55"/>
      <c r="H129" s="55"/>
      <c r="I129" s="55"/>
    </row>
    <row r="130" spans="1:9" ht="14.25" customHeight="1">
      <c r="A130" s="58" t="s">
        <v>3511</v>
      </c>
      <c r="B130" s="58" t="s">
        <v>3512</v>
      </c>
      <c r="C130" s="87">
        <v>0</v>
      </c>
      <c r="D130" s="55">
        <v>0</v>
      </c>
      <c r="E130" s="55"/>
      <c r="F130" s="55"/>
      <c r="G130" s="55"/>
      <c r="H130" s="55"/>
      <c r="I130" s="55"/>
    </row>
    <row r="131" spans="1:9" ht="14.25" customHeight="1">
      <c r="A131" s="58" t="s">
        <v>3513</v>
      </c>
      <c r="B131" s="58" t="s">
        <v>3514</v>
      </c>
      <c r="C131" s="87">
        <v>0</v>
      </c>
      <c r="D131" s="55">
        <v>0</v>
      </c>
      <c r="E131" s="55"/>
      <c r="F131" s="55"/>
      <c r="G131" s="55"/>
      <c r="H131" s="55"/>
      <c r="I131" s="55"/>
    </row>
    <row r="132" spans="1:9" ht="14.25" customHeight="1">
      <c r="A132" s="58" t="s">
        <v>3515</v>
      </c>
      <c r="B132" s="58" t="s">
        <v>3516</v>
      </c>
      <c r="C132" s="87">
        <v>0</v>
      </c>
      <c r="D132" s="55">
        <v>0</v>
      </c>
      <c r="E132" s="55"/>
      <c r="F132" s="55"/>
      <c r="G132" s="55"/>
      <c r="H132" s="55"/>
      <c r="I132" s="55"/>
    </row>
    <row r="133" spans="1:9" ht="14.25" customHeight="1">
      <c r="A133" s="58" t="s">
        <v>3280</v>
      </c>
      <c r="B133" s="58" t="s">
        <v>3281</v>
      </c>
      <c r="C133" s="87">
        <v>0</v>
      </c>
      <c r="D133" s="87">
        <v>0</v>
      </c>
      <c r="E133" s="87"/>
      <c r="F133" s="87"/>
      <c r="G133" s="87"/>
      <c r="H133" s="87"/>
      <c r="I133" s="87"/>
    </row>
    <row r="134" spans="1:9" ht="14.25" customHeight="1">
      <c r="A134" s="58" t="s">
        <v>3518</v>
      </c>
      <c r="B134" s="58" t="s">
        <v>2259</v>
      </c>
      <c r="C134" s="87">
        <v>0</v>
      </c>
      <c r="D134" s="55">
        <v>0</v>
      </c>
      <c r="E134" s="55"/>
      <c r="F134" s="55"/>
      <c r="G134" s="55"/>
      <c r="H134" s="55"/>
      <c r="I134" s="55"/>
    </row>
    <row r="135" spans="1:9" ht="14.25" customHeight="1">
      <c r="A135" s="58" t="s">
        <v>3519</v>
      </c>
      <c r="B135" s="58" t="s">
        <v>3520</v>
      </c>
      <c r="C135" s="87">
        <v>0</v>
      </c>
      <c r="D135" s="55">
        <v>0</v>
      </c>
      <c r="E135" s="55"/>
      <c r="F135" s="55"/>
      <c r="G135" s="55"/>
      <c r="H135" s="55"/>
      <c r="I135" s="55"/>
    </row>
    <row r="136" spans="1:9" ht="14.25" customHeight="1">
      <c r="A136" s="58" t="s">
        <v>3521</v>
      </c>
      <c r="B136" s="58" t="s">
        <v>3522</v>
      </c>
      <c r="C136" s="87">
        <v>0</v>
      </c>
      <c r="D136" s="55">
        <v>0</v>
      </c>
      <c r="E136" s="55"/>
      <c r="F136" s="55"/>
      <c r="G136" s="55"/>
      <c r="H136" s="55"/>
      <c r="I136" s="55"/>
    </row>
    <row r="137" spans="1:9" ht="14.25" customHeight="1">
      <c r="A137" s="58" t="s">
        <v>3523</v>
      </c>
      <c r="B137" s="58" t="s">
        <v>3524</v>
      </c>
      <c r="C137" s="87">
        <v>0</v>
      </c>
      <c r="D137" s="55">
        <v>0</v>
      </c>
      <c r="E137" s="55"/>
      <c r="F137" s="55"/>
      <c r="G137" s="55"/>
      <c r="H137" s="55"/>
      <c r="I137" s="55"/>
    </row>
    <row r="138" spans="1:9" ht="14.25" customHeight="1">
      <c r="A138" s="58" t="s">
        <v>3282</v>
      </c>
      <c r="B138" s="58" t="s">
        <v>3283</v>
      </c>
      <c r="C138" s="87">
        <v>0</v>
      </c>
      <c r="D138" s="87">
        <v>0</v>
      </c>
      <c r="E138" s="87"/>
      <c r="F138" s="87"/>
      <c r="G138" s="87"/>
      <c r="H138" s="87"/>
      <c r="I138" s="87"/>
    </row>
    <row r="139" spans="1:9" ht="14.25" customHeight="1">
      <c r="A139" s="58" t="s">
        <v>3526</v>
      </c>
      <c r="B139" s="58" t="s">
        <v>3527</v>
      </c>
      <c r="C139" s="87">
        <v>0</v>
      </c>
      <c r="D139" s="55">
        <v>0</v>
      </c>
      <c r="E139" s="55"/>
      <c r="F139" s="55"/>
      <c r="G139" s="55"/>
      <c r="H139" s="55"/>
      <c r="I139" s="55"/>
    </row>
    <row r="140" spans="1:9" ht="14.25" customHeight="1">
      <c r="A140" s="58" t="s">
        <v>3528</v>
      </c>
      <c r="B140" s="58" t="s">
        <v>3529</v>
      </c>
      <c r="C140" s="87">
        <v>0</v>
      </c>
      <c r="D140" s="55">
        <v>0</v>
      </c>
      <c r="E140" s="55"/>
      <c r="F140" s="55"/>
      <c r="G140" s="55"/>
      <c r="H140" s="55"/>
      <c r="I140" s="55"/>
    </row>
    <row r="141" spans="1:9" ht="14.25" customHeight="1">
      <c r="A141" s="58" t="s">
        <v>3530</v>
      </c>
      <c r="B141" s="58" t="s">
        <v>3531</v>
      </c>
      <c r="C141" s="87">
        <v>0</v>
      </c>
      <c r="D141" s="55">
        <v>0</v>
      </c>
      <c r="E141" s="55"/>
      <c r="F141" s="55"/>
      <c r="G141" s="55"/>
      <c r="H141" s="55"/>
      <c r="I141" s="55"/>
    </row>
    <row r="142" spans="1:9" ht="14.25" customHeight="1">
      <c r="A142" s="58" t="s">
        <v>3532</v>
      </c>
      <c r="B142" s="58" t="s">
        <v>3533</v>
      </c>
      <c r="C142" s="87">
        <v>0</v>
      </c>
      <c r="D142" s="55">
        <v>0</v>
      </c>
      <c r="E142" s="55"/>
      <c r="F142" s="55"/>
      <c r="G142" s="55"/>
      <c r="H142" s="55"/>
      <c r="I142" s="55"/>
    </row>
    <row r="143" spans="1:9" ht="14.25" customHeight="1">
      <c r="A143" s="58" t="s">
        <v>3534</v>
      </c>
      <c r="B143" s="58" t="s">
        <v>3535</v>
      </c>
      <c r="C143" s="87">
        <v>0</v>
      </c>
      <c r="D143" s="55">
        <v>0</v>
      </c>
      <c r="E143" s="55"/>
      <c r="F143" s="55"/>
      <c r="G143" s="55"/>
      <c r="H143" s="55"/>
      <c r="I143" s="55"/>
    </row>
    <row r="144" spans="1:9" ht="14.25" customHeight="1">
      <c r="A144" s="58" t="s">
        <v>3536</v>
      </c>
      <c r="B144" s="58" t="s">
        <v>3537</v>
      </c>
      <c r="C144" s="87">
        <v>0</v>
      </c>
      <c r="D144" s="55">
        <v>0</v>
      </c>
      <c r="E144" s="55"/>
      <c r="F144" s="55"/>
      <c r="G144" s="55"/>
      <c r="H144" s="55"/>
      <c r="I144" s="55"/>
    </row>
    <row r="145" spans="1:9" ht="14.25" customHeight="1">
      <c r="A145" s="58" t="s">
        <v>3538</v>
      </c>
      <c r="B145" s="58" t="s">
        <v>3539</v>
      </c>
      <c r="C145" s="87">
        <v>0</v>
      </c>
      <c r="D145" s="55">
        <v>0</v>
      </c>
      <c r="E145" s="55"/>
      <c r="F145" s="55"/>
      <c r="G145" s="55"/>
      <c r="H145" s="55"/>
      <c r="I145" s="55"/>
    </row>
    <row r="146" spans="1:9" ht="14.25" customHeight="1">
      <c r="A146" s="58" t="s">
        <v>3540</v>
      </c>
      <c r="B146" s="58" t="s">
        <v>3541</v>
      </c>
      <c r="C146" s="87">
        <v>0</v>
      </c>
      <c r="D146" s="55">
        <v>0</v>
      </c>
      <c r="E146" s="55"/>
      <c r="F146" s="55"/>
      <c r="G146" s="55"/>
      <c r="H146" s="55"/>
      <c r="I146" s="55"/>
    </row>
    <row r="147" spans="1:9" ht="14.25" customHeight="1">
      <c r="A147" s="58" t="s">
        <v>3284</v>
      </c>
      <c r="B147" s="58" t="s">
        <v>3285</v>
      </c>
      <c r="C147" s="87">
        <v>0</v>
      </c>
      <c r="D147" s="87">
        <v>0</v>
      </c>
      <c r="E147" s="87"/>
      <c r="F147" s="87"/>
      <c r="G147" s="87"/>
      <c r="H147" s="87"/>
      <c r="I147" s="87"/>
    </row>
    <row r="148" spans="1:9" ht="14.25" customHeight="1">
      <c r="A148" s="58" t="s">
        <v>3543</v>
      </c>
      <c r="B148" s="58" t="s">
        <v>3544</v>
      </c>
      <c r="C148" s="87">
        <v>0</v>
      </c>
      <c r="D148" s="55">
        <v>0</v>
      </c>
      <c r="E148" s="55"/>
      <c r="F148" s="55"/>
      <c r="G148" s="55"/>
      <c r="H148" s="55"/>
      <c r="I148" s="55"/>
    </row>
    <row r="149" spans="1:9" ht="14.25" customHeight="1">
      <c r="A149" s="58" t="s">
        <v>3545</v>
      </c>
      <c r="B149" s="58" t="s">
        <v>3546</v>
      </c>
      <c r="C149" s="87">
        <v>0</v>
      </c>
      <c r="D149" s="55">
        <v>0</v>
      </c>
      <c r="E149" s="55"/>
      <c r="F149" s="55"/>
      <c r="G149" s="55"/>
      <c r="H149" s="55"/>
      <c r="I149" s="55"/>
    </row>
    <row r="150" spans="1:9" ht="14.25" customHeight="1">
      <c r="A150" s="58" t="s">
        <v>3547</v>
      </c>
      <c r="B150" s="58" t="s">
        <v>3548</v>
      </c>
      <c r="C150" s="87">
        <v>0</v>
      </c>
      <c r="D150" s="55">
        <v>0</v>
      </c>
      <c r="E150" s="55"/>
      <c r="F150" s="55"/>
      <c r="G150" s="55"/>
      <c r="H150" s="55"/>
      <c r="I150" s="55"/>
    </row>
    <row r="151" spans="1:9" ht="14.25" customHeight="1">
      <c r="A151" s="58" t="s">
        <v>3549</v>
      </c>
      <c r="B151" s="58" t="s">
        <v>3550</v>
      </c>
      <c r="C151" s="87">
        <v>0</v>
      </c>
      <c r="D151" s="55">
        <v>0</v>
      </c>
      <c r="E151" s="55"/>
      <c r="F151" s="55"/>
      <c r="G151" s="55"/>
      <c r="H151" s="55"/>
      <c r="I151" s="55"/>
    </row>
    <row r="152" spans="1:9" ht="14.25" customHeight="1">
      <c r="A152" s="58" t="s">
        <v>3551</v>
      </c>
      <c r="B152" s="58" t="s">
        <v>3552</v>
      </c>
      <c r="C152" s="87">
        <v>0</v>
      </c>
      <c r="D152" s="55">
        <v>0</v>
      </c>
      <c r="E152" s="55"/>
      <c r="F152" s="55"/>
      <c r="G152" s="55"/>
      <c r="H152" s="55"/>
      <c r="I152" s="55"/>
    </row>
    <row r="153" spans="1:9" ht="14.25" customHeight="1">
      <c r="A153" s="58" t="s">
        <v>3553</v>
      </c>
      <c r="B153" s="58" t="s">
        <v>3554</v>
      </c>
      <c r="C153" s="87">
        <v>0</v>
      </c>
      <c r="D153" s="55">
        <v>0</v>
      </c>
      <c r="E153" s="55"/>
      <c r="F153" s="55"/>
      <c r="G153" s="55"/>
      <c r="H153" s="55"/>
      <c r="I153" s="55"/>
    </row>
    <row r="154" spans="1:9" ht="14.25" customHeight="1">
      <c r="A154" s="58" t="s">
        <v>3286</v>
      </c>
      <c r="B154" s="58" t="s">
        <v>3287</v>
      </c>
      <c r="C154" s="87">
        <v>0</v>
      </c>
      <c r="D154" s="87">
        <v>0</v>
      </c>
      <c r="E154" s="87"/>
      <c r="F154" s="87"/>
      <c r="G154" s="87"/>
      <c r="H154" s="87"/>
      <c r="I154" s="87"/>
    </row>
    <row r="155" spans="1:9" ht="14.25" customHeight="1">
      <c r="A155" s="58" t="s">
        <v>3556</v>
      </c>
      <c r="B155" s="58" t="s">
        <v>3557</v>
      </c>
      <c r="C155" s="87">
        <v>0</v>
      </c>
      <c r="D155" s="55">
        <v>0</v>
      </c>
      <c r="E155" s="55"/>
      <c r="F155" s="55"/>
      <c r="G155" s="55"/>
      <c r="H155" s="55"/>
      <c r="I155" s="55"/>
    </row>
    <row r="156" spans="1:9" ht="14.25" customHeight="1">
      <c r="A156" s="58" t="s">
        <v>3558</v>
      </c>
      <c r="B156" s="58" t="s">
        <v>2307</v>
      </c>
      <c r="C156" s="87">
        <v>0</v>
      </c>
      <c r="D156" s="55">
        <v>0</v>
      </c>
      <c r="E156" s="55"/>
      <c r="F156" s="55"/>
      <c r="G156" s="55"/>
      <c r="H156" s="55"/>
      <c r="I156" s="55"/>
    </row>
    <row r="157" spans="1:9" ht="14.25" customHeight="1">
      <c r="A157" s="58" t="s">
        <v>3559</v>
      </c>
      <c r="B157" s="58" t="s">
        <v>3560</v>
      </c>
      <c r="C157" s="87">
        <v>0</v>
      </c>
      <c r="D157" s="55">
        <v>0</v>
      </c>
      <c r="E157" s="55"/>
      <c r="F157" s="55"/>
      <c r="G157" s="55"/>
      <c r="H157" s="55"/>
      <c r="I157" s="55"/>
    </row>
    <row r="158" spans="1:9" ht="14.25" customHeight="1">
      <c r="A158" s="58" t="s">
        <v>3561</v>
      </c>
      <c r="B158" s="58" t="s">
        <v>3562</v>
      </c>
      <c r="C158" s="87">
        <v>0</v>
      </c>
      <c r="D158" s="55">
        <v>0</v>
      </c>
      <c r="E158" s="55"/>
      <c r="F158" s="55"/>
      <c r="G158" s="55"/>
      <c r="H158" s="55"/>
      <c r="I158" s="55"/>
    </row>
    <row r="159" spans="1:9" ht="14.25" customHeight="1">
      <c r="A159" s="58" t="s">
        <v>3563</v>
      </c>
      <c r="B159" s="58" t="s">
        <v>3564</v>
      </c>
      <c r="C159" s="87">
        <v>0</v>
      </c>
      <c r="D159" s="55">
        <v>0</v>
      </c>
      <c r="E159" s="55"/>
      <c r="F159" s="55"/>
      <c r="G159" s="55"/>
      <c r="H159" s="55"/>
      <c r="I159" s="55"/>
    </row>
    <row r="160" spans="1:9" ht="14.25" customHeight="1">
      <c r="A160" s="58" t="s">
        <v>3565</v>
      </c>
      <c r="B160" s="58" t="s">
        <v>3566</v>
      </c>
      <c r="C160" s="87">
        <v>0</v>
      </c>
      <c r="D160" s="55">
        <v>0</v>
      </c>
      <c r="E160" s="55"/>
      <c r="F160" s="55"/>
      <c r="G160" s="55"/>
      <c r="H160" s="55"/>
      <c r="I160" s="55"/>
    </row>
    <row r="161" spans="1:9" ht="14.25" customHeight="1">
      <c r="A161" s="58" t="s">
        <v>3567</v>
      </c>
      <c r="B161" s="58" t="s">
        <v>3568</v>
      </c>
      <c r="C161" s="87">
        <v>0</v>
      </c>
      <c r="D161" s="55">
        <v>0</v>
      </c>
      <c r="E161" s="55"/>
      <c r="F161" s="55"/>
      <c r="G161" s="55"/>
      <c r="H161" s="55"/>
      <c r="I161" s="55"/>
    </row>
    <row r="162" spans="1:9" ht="14.25" customHeight="1">
      <c r="A162" s="58" t="s">
        <v>3569</v>
      </c>
      <c r="B162" s="58" t="s">
        <v>3570</v>
      </c>
      <c r="C162" s="87">
        <v>0</v>
      </c>
      <c r="D162" s="55">
        <v>0</v>
      </c>
      <c r="E162" s="55"/>
      <c r="F162" s="55"/>
      <c r="G162" s="55"/>
      <c r="H162" s="55"/>
      <c r="I162" s="55"/>
    </row>
    <row r="163" spans="1:9" ht="14.25" customHeight="1">
      <c r="A163" s="58" t="s">
        <v>3288</v>
      </c>
      <c r="B163" s="58" t="s">
        <v>3289</v>
      </c>
      <c r="C163" s="87">
        <v>0</v>
      </c>
      <c r="D163" s="87">
        <v>0</v>
      </c>
      <c r="E163" s="87"/>
      <c r="F163" s="87"/>
      <c r="G163" s="87"/>
      <c r="H163" s="87"/>
      <c r="I163" s="87"/>
    </row>
    <row r="164" spans="1:9" ht="14.25" customHeight="1">
      <c r="A164" s="58" t="s">
        <v>3572</v>
      </c>
      <c r="B164" s="58" t="s">
        <v>2245</v>
      </c>
      <c r="C164" s="87">
        <v>0</v>
      </c>
      <c r="D164" s="55">
        <v>0</v>
      </c>
      <c r="E164" s="55"/>
      <c r="F164" s="55"/>
      <c r="G164" s="55"/>
      <c r="H164" s="55"/>
      <c r="I164" s="55"/>
    </row>
    <row r="165" spans="1:9" ht="14.25" customHeight="1">
      <c r="A165" s="58" t="s">
        <v>3573</v>
      </c>
      <c r="B165" s="58" t="s">
        <v>3709</v>
      </c>
      <c r="C165" s="87">
        <v>0</v>
      </c>
      <c r="D165" s="55">
        <v>0</v>
      </c>
      <c r="E165" s="55"/>
      <c r="F165" s="55"/>
      <c r="G165" s="55"/>
      <c r="H165" s="55"/>
      <c r="I165" s="55"/>
    </row>
    <row r="166" spans="1:9" ht="14.25" customHeight="1">
      <c r="A166" s="58" t="s">
        <v>3290</v>
      </c>
      <c r="B166" s="58" t="s">
        <v>3291</v>
      </c>
      <c r="C166" s="87">
        <v>0</v>
      </c>
      <c r="D166" s="87">
        <v>0</v>
      </c>
      <c r="E166" s="87"/>
      <c r="F166" s="87"/>
      <c r="G166" s="87"/>
      <c r="H166" s="87"/>
      <c r="I166" s="87"/>
    </row>
    <row r="167" spans="1:9" ht="14.25" customHeight="1">
      <c r="A167" s="58" t="s">
        <v>3576</v>
      </c>
      <c r="B167" s="58" t="s">
        <v>2245</v>
      </c>
      <c r="C167" s="87">
        <v>0</v>
      </c>
      <c r="D167" s="55">
        <v>0</v>
      </c>
      <c r="E167" s="55"/>
      <c r="F167" s="55"/>
      <c r="G167" s="55"/>
      <c r="H167" s="55"/>
      <c r="I167" s="55"/>
    </row>
    <row r="168" spans="1:9" ht="14.25" customHeight="1">
      <c r="A168" s="58" t="s">
        <v>3577</v>
      </c>
      <c r="B168" s="58" t="s">
        <v>3578</v>
      </c>
      <c r="C168" s="87">
        <v>0</v>
      </c>
      <c r="D168" s="55">
        <v>0</v>
      </c>
      <c r="E168" s="55"/>
      <c r="F168" s="55"/>
      <c r="G168" s="55"/>
      <c r="H168" s="55"/>
      <c r="I168" s="55"/>
    </row>
    <row r="169" spans="1:9" ht="14.25" customHeight="1">
      <c r="A169" s="58" t="s">
        <v>3292</v>
      </c>
      <c r="B169" s="58" t="s">
        <v>3293</v>
      </c>
      <c r="C169" s="87">
        <v>0</v>
      </c>
      <c r="D169" s="55">
        <v>0</v>
      </c>
      <c r="E169" s="55"/>
      <c r="F169" s="55"/>
      <c r="G169" s="55"/>
      <c r="H169" s="55"/>
      <c r="I169" s="55"/>
    </row>
    <row r="170" spans="1:9" ht="14.25" customHeight="1">
      <c r="A170" s="58" t="s">
        <v>3294</v>
      </c>
      <c r="B170" s="58" t="s">
        <v>3295</v>
      </c>
      <c r="C170" s="87">
        <v>0</v>
      </c>
      <c r="D170" s="87">
        <v>0</v>
      </c>
      <c r="E170" s="87"/>
      <c r="F170" s="87"/>
      <c r="G170" s="87"/>
      <c r="H170" s="87"/>
      <c r="I170" s="87"/>
    </row>
    <row r="171" spans="1:9" ht="14.25" customHeight="1">
      <c r="A171" s="58" t="s">
        <v>3581</v>
      </c>
      <c r="B171" s="58" t="s">
        <v>2259</v>
      </c>
      <c r="C171" s="87">
        <v>0</v>
      </c>
      <c r="D171" s="55">
        <v>0</v>
      </c>
      <c r="E171" s="55"/>
      <c r="F171" s="55"/>
      <c r="G171" s="55"/>
      <c r="H171" s="55"/>
      <c r="I171" s="55"/>
    </row>
    <row r="172" spans="1:9" ht="14.25" customHeight="1">
      <c r="A172" s="58" t="s">
        <v>3582</v>
      </c>
      <c r="B172" s="58" t="s">
        <v>3522</v>
      </c>
      <c r="C172" s="87">
        <v>0</v>
      </c>
      <c r="D172" s="55">
        <v>0</v>
      </c>
      <c r="E172" s="55"/>
      <c r="F172" s="55"/>
      <c r="G172" s="55"/>
      <c r="H172" s="55"/>
      <c r="I172" s="55"/>
    </row>
    <row r="173" spans="1:9" ht="14.25" customHeight="1">
      <c r="A173" s="58" t="s">
        <v>3583</v>
      </c>
      <c r="B173" s="58" t="s">
        <v>3584</v>
      </c>
      <c r="C173" s="87">
        <v>0</v>
      </c>
      <c r="D173" s="55">
        <v>0</v>
      </c>
      <c r="E173" s="55"/>
      <c r="F173" s="55"/>
      <c r="G173" s="55"/>
      <c r="H173" s="55"/>
      <c r="I173" s="55"/>
    </row>
    <row r="174" spans="1:9" ht="14.25" customHeight="1">
      <c r="A174" s="58" t="s">
        <v>2352</v>
      </c>
      <c r="B174" s="58" t="s">
        <v>3296</v>
      </c>
      <c r="C174" s="87">
        <v>0</v>
      </c>
      <c r="D174" s="87">
        <v>0</v>
      </c>
      <c r="E174" s="87"/>
      <c r="F174" s="87"/>
      <c r="G174" s="87"/>
      <c r="H174" s="87"/>
      <c r="I174" s="87"/>
    </row>
    <row r="175" spans="1:9" ht="14.25" customHeight="1">
      <c r="A175" s="58" t="s">
        <v>3297</v>
      </c>
      <c r="B175" s="58" t="s">
        <v>3298</v>
      </c>
      <c r="C175" s="87">
        <v>0</v>
      </c>
      <c r="D175" s="87">
        <v>0</v>
      </c>
      <c r="E175" s="87"/>
      <c r="F175" s="87"/>
      <c r="G175" s="87"/>
      <c r="H175" s="87"/>
      <c r="I175" s="87"/>
    </row>
    <row r="176" spans="1:9" ht="14.25" customHeight="1">
      <c r="A176" s="58" t="s">
        <v>3586</v>
      </c>
      <c r="B176" s="58" t="s">
        <v>3587</v>
      </c>
      <c r="C176" s="87">
        <v>0</v>
      </c>
      <c r="D176" s="55">
        <v>0</v>
      </c>
      <c r="E176" s="55"/>
      <c r="F176" s="55"/>
      <c r="G176" s="55"/>
      <c r="H176" s="55"/>
      <c r="I176" s="55"/>
    </row>
    <row r="177" spans="1:9" ht="14.25" customHeight="1">
      <c r="A177" s="58" t="s">
        <v>3588</v>
      </c>
      <c r="B177" s="58" t="s">
        <v>3589</v>
      </c>
      <c r="C177" s="87">
        <v>0</v>
      </c>
      <c r="D177" s="55">
        <v>0</v>
      </c>
      <c r="E177" s="55"/>
      <c r="F177" s="55"/>
      <c r="G177" s="55"/>
      <c r="H177" s="55"/>
      <c r="I177" s="55"/>
    </row>
    <row r="178" spans="1:9" ht="14.25" customHeight="1">
      <c r="A178" s="58" t="s">
        <v>2899</v>
      </c>
      <c r="B178" s="58" t="s">
        <v>3299</v>
      </c>
      <c r="C178" s="87">
        <v>16</v>
      </c>
      <c r="D178" s="87">
        <v>0</v>
      </c>
      <c r="E178" s="87">
        <v>16</v>
      </c>
      <c r="F178" s="87"/>
      <c r="G178" s="87"/>
      <c r="H178" s="87"/>
      <c r="I178" s="87"/>
    </row>
    <row r="179" spans="1:9" ht="14.25" customHeight="1">
      <c r="A179" s="58" t="s">
        <v>3300</v>
      </c>
      <c r="B179" s="58" t="s">
        <v>3301</v>
      </c>
      <c r="C179" s="87">
        <v>0</v>
      </c>
      <c r="D179" s="87">
        <v>0</v>
      </c>
      <c r="E179" s="87"/>
      <c r="F179" s="87"/>
      <c r="G179" s="87"/>
      <c r="H179" s="87"/>
      <c r="I179" s="87"/>
    </row>
    <row r="180" spans="1:9" ht="14.25" customHeight="1">
      <c r="A180" s="58" t="s">
        <v>3591</v>
      </c>
      <c r="B180" s="58" t="s">
        <v>3592</v>
      </c>
      <c r="C180" s="87">
        <v>0</v>
      </c>
      <c r="D180" s="55">
        <v>0</v>
      </c>
      <c r="E180" s="55"/>
      <c r="F180" s="55"/>
      <c r="G180" s="55"/>
      <c r="H180" s="55"/>
      <c r="I180" s="55"/>
    </row>
    <row r="181" spans="1:9" ht="14.25" customHeight="1">
      <c r="A181" s="58" t="s">
        <v>3593</v>
      </c>
      <c r="B181" s="58" t="s">
        <v>3594</v>
      </c>
      <c r="C181" s="87">
        <v>0</v>
      </c>
      <c r="D181" s="55">
        <v>0</v>
      </c>
      <c r="E181" s="55"/>
      <c r="F181" s="55"/>
      <c r="G181" s="55"/>
      <c r="H181" s="55"/>
      <c r="I181" s="55"/>
    </row>
    <row r="182" spans="1:9" ht="14.25" customHeight="1">
      <c r="A182" s="58" t="s">
        <v>3595</v>
      </c>
      <c r="B182" s="58" t="s">
        <v>3596</v>
      </c>
      <c r="C182" s="87">
        <v>0</v>
      </c>
      <c r="D182" s="55">
        <v>0</v>
      </c>
      <c r="E182" s="55"/>
      <c r="F182" s="55"/>
      <c r="G182" s="55"/>
      <c r="H182" s="55"/>
      <c r="I182" s="55"/>
    </row>
    <row r="183" spans="1:9" ht="14.25" customHeight="1">
      <c r="A183" s="58" t="s">
        <v>3302</v>
      </c>
      <c r="B183" s="58" t="s">
        <v>3303</v>
      </c>
      <c r="C183" s="87">
        <v>0</v>
      </c>
      <c r="D183" s="87">
        <v>0</v>
      </c>
      <c r="E183" s="87"/>
      <c r="F183" s="87"/>
      <c r="G183" s="87"/>
      <c r="H183" s="87"/>
      <c r="I183" s="87"/>
    </row>
    <row r="184" spans="1:9" ht="14.25" customHeight="1">
      <c r="A184" s="58" t="s">
        <v>3598</v>
      </c>
      <c r="B184" s="58" t="s">
        <v>3599</v>
      </c>
      <c r="C184" s="87">
        <v>0</v>
      </c>
      <c r="D184" s="55">
        <v>0</v>
      </c>
      <c r="E184" s="55"/>
      <c r="F184" s="55"/>
      <c r="G184" s="55"/>
      <c r="H184" s="55"/>
      <c r="I184" s="55"/>
    </row>
    <row r="185" spans="1:9" ht="14.25" customHeight="1">
      <c r="A185" s="58" t="s">
        <v>3600</v>
      </c>
      <c r="B185" s="58" t="s">
        <v>3601</v>
      </c>
      <c r="C185" s="87">
        <v>0</v>
      </c>
      <c r="D185" s="55">
        <v>0</v>
      </c>
      <c r="E185" s="55"/>
      <c r="F185" s="55"/>
      <c r="G185" s="55"/>
      <c r="H185" s="55"/>
      <c r="I185" s="55"/>
    </row>
    <row r="186" spans="1:9" ht="14.25" customHeight="1">
      <c r="A186" s="58" t="s">
        <v>3602</v>
      </c>
      <c r="B186" s="58" t="s">
        <v>3603</v>
      </c>
      <c r="C186" s="87">
        <v>0</v>
      </c>
      <c r="D186" s="55">
        <v>0</v>
      </c>
      <c r="E186" s="55"/>
      <c r="F186" s="55"/>
      <c r="G186" s="55"/>
      <c r="H186" s="55"/>
      <c r="I186" s="55"/>
    </row>
    <row r="187" spans="1:9" ht="14.25" customHeight="1">
      <c r="A187" s="58" t="s">
        <v>3604</v>
      </c>
      <c r="B187" s="58" t="s">
        <v>3605</v>
      </c>
      <c r="C187" s="87">
        <v>0</v>
      </c>
      <c r="D187" s="55">
        <v>0</v>
      </c>
      <c r="E187" s="55"/>
      <c r="F187" s="55"/>
      <c r="G187" s="55"/>
      <c r="H187" s="55"/>
      <c r="I187" s="55"/>
    </row>
    <row r="188" spans="1:9" ht="14.25" customHeight="1">
      <c r="A188" s="58" t="s">
        <v>3606</v>
      </c>
      <c r="B188" s="58" t="s">
        <v>3607</v>
      </c>
      <c r="C188" s="87">
        <v>0</v>
      </c>
      <c r="D188" s="55">
        <v>0</v>
      </c>
      <c r="E188" s="55"/>
      <c r="F188" s="55"/>
      <c r="G188" s="55"/>
      <c r="H188" s="55"/>
      <c r="I188" s="55"/>
    </row>
    <row r="189" spans="1:9" ht="15" customHeight="1">
      <c r="A189" s="58" t="s">
        <v>3608</v>
      </c>
      <c r="B189" s="58" t="s">
        <v>3609</v>
      </c>
      <c r="C189" s="87">
        <v>0</v>
      </c>
      <c r="D189" s="55">
        <v>0</v>
      </c>
      <c r="E189" s="55"/>
      <c r="F189" s="55"/>
      <c r="G189" s="55"/>
      <c r="H189" s="55"/>
      <c r="I189" s="55"/>
    </row>
    <row r="190" spans="1:9" ht="14.25" customHeight="1">
      <c r="A190" s="58" t="s">
        <v>3610</v>
      </c>
      <c r="B190" s="58" t="s">
        <v>3611</v>
      </c>
      <c r="C190" s="87">
        <v>0</v>
      </c>
      <c r="D190" s="55">
        <v>0</v>
      </c>
      <c r="E190" s="55"/>
      <c r="F190" s="55"/>
      <c r="G190" s="55"/>
      <c r="H190" s="55"/>
      <c r="I190" s="55"/>
    </row>
    <row r="191" spans="1:9" ht="14.25" customHeight="1">
      <c r="A191" s="58" t="s">
        <v>3612</v>
      </c>
      <c r="B191" s="58" t="s">
        <v>3613</v>
      </c>
      <c r="C191" s="87">
        <v>0</v>
      </c>
      <c r="D191" s="55">
        <v>0</v>
      </c>
      <c r="E191" s="55"/>
      <c r="F191" s="55"/>
      <c r="G191" s="55"/>
      <c r="H191" s="55"/>
      <c r="I191" s="55"/>
    </row>
    <row r="192" spans="1:9" ht="14.25" customHeight="1">
      <c r="A192" s="58" t="s">
        <v>3304</v>
      </c>
      <c r="B192" s="58" t="s">
        <v>3305</v>
      </c>
      <c r="C192" s="87">
        <v>16</v>
      </c>
      <c r="D192" s="87">
        <v>0</v>
      </c>
      <c r="E192" s="87">
        <v>16</v>
      </c>
      <c r="F192" s="87"/>
      <c r="G192" s="87"/>
      <c r="H192" s="87"/>
      <c r="I192" s="87"/>
    </row>
    <row r="193" spans="1:9" ht="13.5" hidden="1">
      <c r="A193" s="58" t="s">
        <v>3710</v>
      </c>
      <c r="B193" s="62" t="s">
        <v>3711</v>
      </c>
      <c r="C193" s="90" t="s">
        <v>3712</v>
      </c>
      <c r="D193" s="90" t="s">
        <v>3712</v>
      </c>
      <c r="E193" s="90" t="s">
        <v>3712</v>
      </c>
      <c r="F193" s="90" t="s">
        <v>3712</v>
      </c>
      <c r="G193" s="90" t="s">
        <v>3712</v>
      </c>
      <c r="H193" s="90" t="s">
        <v>3712</v>
      </c>
      <c r="I193" s="90" t="s">
        <v>3712</v>
      </c>
    </row>
    <row r="194" spans="1:9" ht="14.25" customHeight="1">
      <c r="A194" s="58" t="s">
        <v>3615</v>
      </c>
      <c r="B194" s="58" t="s">
        <v>3616</v>
      </c>
      <c r="C194" s="87">
        <v>0</v>
      </c>
      <c r="D194" s="55">
        <v>0</v>
      </c>
      <c r="E194" s="55"/>
      <c r="F194" s="55"/>
      <c r="G194" s="55"/>
      <c r="H194" s="55"/>
      <c r="I194" s="55"/>
    </row>
    <row r="195" spans="1:9" ht="14.25" customHeight="1">
      <c r="A195" s="58" t="s">
        <v>3617</v>
      </c>
      <c r="B195" s="58" t="s">
        <v>3618</v>
      </c>
      <c r="C195" s="87">
        <v>0</v>
      </c>
      <c r="D195" s="55">
        <v>0</v>
      </c>
      <c r="E195" s="55"/>
      <c r="F195" s="55"/>
      <c r="G195" s="55"/>
      <c r="H195" s="55"/>
      <c r="I195" s="55"/>
    </row>
    <row r="196" spans="1:9" ht="14.25" customHeight="1">
      <c r="A196" s="58" t="s">
        <v>3619</v>
      </c>
      <c r="B196" s="58" t="s">
        <v>3620</v>
      </c>
      <c r="C196" s="87">
        <v>12</v>
      </c>
      <c r="D196" s="55">
        <v>0</v>
      </c>
      <c r="E196" s="55">
        <v>12</v>
      </c>
      <c r="F196" s="55"/>
      <c r="G196" s="55"/>
      <c r="H196" s="55"/>
      <c r="I196" s="55"/>
    </row>
    <row r="197" spans="1:9" ht="14.25" customHeight="1">
      <c r="A197" s="58" t="s">
        <v>3621</v>
      </c>
      <c r="B197" s="58" t="s">
        <v>3622</v>
      </c>
      <c r="C197" s="87">
        <v>0</v>
      </c>
      <c r="D197" s="55">
        <v>0</v>
      </c>
      <c r="E197" s="55"/>
      <c r="F197" s="55"/>
      <c r="G197" s="55"/>
      <c r="H197" s="55"/>
      <c r="I197" s="55"/>
    </row>
    <row r="198" spans="1:9" ht="14.25" customHeight="1">
      <c r="A198" s="58" t="s">
        <v>3623</v>
      </c>
      <c r="B198" s="58" t="s">
        <v>3624</v>
      </c>
      <c r="C198" s="87">
        <v>4</v>
      </c>
      <c r="D198" s="55">
        <v>0</v>
      </c>
      <c r="E198" s="55">
        <v>4</v>
      </c>
      <c r="F198" s="55"/>
      <c r="G198" s="55"/>
      <c r="H198" s="55"/>
      <c r="I198" s="55"/>
    </row>
    <row r="199" spans="1:9" ht="14.25" customHeight="1">
      <c r="A199" s="58" t="s">
        <v>3625</v>
      </c>
      <c r="B199" s="58" t="s">
        <v>3626</v>
      </c>
      <c r="C199" s="87">
        <v>0</v>
      </c>
      <c r="D199" s="55">
        <v>0</v>
      </c>
      <c r="E199" s="55"/>
      <c r="F199" s="55"/>
      <c r="G199" s="55"/>
      <c r="H199" s="55"/>
      <c r="I199" s="55"/>
    </row>
    <row r="200" spans="1:9" ht="14.25" customHeight="1">
      <c r="A200" s="58" t="s">
        <v>3627</v>
      </c>
      <c r="B200" s="58" t="s">
        <v>3628</v>
      </c>
      <c r="C200" s="87">
        <v>0</v>
      </c>
      <c r="D200" s="55">
        <v>0</v>
      </c>
      <c r="E200" s="55"/>
      <c r="F200" s="55"/>
      <c r="G200" s="55"/>
      <c r="H200" s="55"/>
      <c r="I200" s="55"/>
    </row>
    <row r="201" spans="1:9" ht="14.25" customHeight="1">
      <c r="A201" s="58" t="s">
        <v>3629</v>
      </c>
      <c r="B201" s="58" t="s">
        <v>3630</v>
      </c>
      <c r="C201" s="87">
        <v>0</v>
      </c>
      <c r="D201" s="55">
        <v>0</v>
      </c>
      <c r="E201" s="55"/>
      <c r="F201" s="55"/>
      <c r="G201" s="55"/>
      <c r="H201" s="55"/>
      <c r="I201" s="55"/>
    </row>
    <row r="202" spans="1:9" ht="14.25" customHeight="1">
      <c r="A202" s="58" t="s">
        <v>3631</v>
      </c>
      <c r="B202" s="58" t="s">
        <v>3632</v>
      </c>
      <c r="C202" s="87">
        <v>0</v>
      </c>
      <c r="D202" s="55">
        <v>0</v>
      </c>
      <c r="E202" s="55"/>
      <c r="F202" s="55"/>
      <c r="G202" s="55"/>
      <c r="H202" s="55"/>
      <c r="I202" s="55"/>
    </row>
    <row r="203" spans="1:9" ht="14.25" customHeight="1">
      <c r="A203" s="58" t="s">
        <v>3633</v>
      </c>
      <c r="B203" s="58" t="s">
        <v>3634</v>
      </c>
      <c r="C203" s="87">
        <v>0</v>
      </c>
      <c r="D203" s="55">
        <v>0</v>
      </c>
      <c r="E203" s="55"/>
      <c r="F203" s="55"/>
      <c r="G203" s="55"/>
      <c r="H203" s="55"/>
      <c r="I203" s="55"/>
    </row>
    <row r="204" spans="1:9" ht="14.25" customHeight="1">
      <c r="A204" s="58" t="s">
        <v>2883</v>
      </c>
      <c r="B204" s="58" t="s">
        <v>3306</v>
      </c>
      <c r="C204" s="87">
        <v>1268</v>
      </c>
      <c r="D204" s="87">
        <v>1268</v>
      </c>
      <c r="E204" s="87"/>
      <c r="F204" s="87"/>
      <c r="G204" s="87"/>
      <c r="H204" s="87"/>
      <c r="I204" s="87"/>
    </row>
    <row r="205" spans="1:9" ht="14.25" customHeight="1">
      <c r="A205" s="58" t="s">
        <v>3635</v>
      </c>
      <c r="B205" s="58" t="s">
        <v>3636</v>
      </c>
      <c r="C205" s="87">
        <v>0</v>
      </c>
      <c r="D205" s="55">
        <v>0</v>
      </c>
      <c r="E205" s="55"/>
      <c r="F205" s="55"/>
      <c r="G205" s="55"/>
      <c r="H205" s="55"/>
      <c r="I205" s="55"/>
    </row>
    <row r="206" spans="1:9" ht="14.25" customHeight="1">
      <c r="A206" s="58" t="s">
        <v>3637</v>
      </c>
      <c r="B206" s="58" t="s">
        <v>3638</v>
      </c>
      <c r="C206" s="87">
        <v>0</v>
      </c>
      <c r="D206" s="55">
        <v>0</v>
      </c>
      <c r="E206" s="55"/>
      <c r="F206" s="55"/>
      <c r="G206" s="55"/>
      <c r="H206" s="55"/>
      <c r="I206" s="55"/>
    </row>
    <row r="207" spans="1:9" ht="14.25" customHeight="1">
      <c r="A207" s="58" t="s">
        <v>3639</v>
      </c>
      <c r="B207" s="58" t="s">
        <v>3640</v>
      </c>
      <c r="C207" s="87">
        <v>0</v>
      </c>
      <c r="D207" s="55">
        <v>0</v>
      </c>
      <c r="E207" s="55"/>
      <c r="F207" s="55"/>
      <c r="G207" s="55"/>
      <c r="H207" s="55"/>
      <c r="I207" s="55"/>
    </row>
    <row r="208" spans="1:9" ht="14.25" customHeight="1">
      <c r="A208" s="58" t="s">
        <v>3641</v>
      </c>
      <c r="B208" s="58" t="s">
        <v>3642</v>
      </c>
      <c r="C208" s="87">
        <v>834</v>
      </c>
      <c r="D208" s="55">
        <v>834</v>
      </c>
      <c r="E208" s="55"/>
      <c r="F208" s="55"/>
      <c r="G208" s="55"/>
      <c r="H208" s="55"/>
      <c r="I208" s="55"/>
    </row>
    <row r="209" spans="1:9" ht="14.25" customHeight="1">
      <c r="A209" s="58" t="s">
        <v>3643</v>
      </c>
      <c r="B209" s="58" t="s">
        <v>3644</v>
      </c>
      <c r="C209" s="87">
        <v>0</v>
      </c>
      <c r="D209" s="55">
        <v>0</v>
      </c>
      <c r="E209" s="55"/>
      <c r="F209" s="55"/>
      <c r="G209" s="55"/>
      <c r="H209" s="55"/>
      <c r="I209" s="55"/>
    </row>
    <row r="210" spans="1:9" ht="14.25" customHeight="1">
      <c r="A210" s="58" t="s">
        <v>3645</v>
      </c>
      <c r="B210" s="58" t="s">
        <v>3646</v>
      </c>
      <c r="C210" s="87">
        <v>0</v>
      </c>
      <c r="D210" s="55">
        <v>0</v>
      </c>
      <c r="E210" s="55"/>
      <c r="F210" s="55"/>
      <c r="G210" s="55"/>
      <c r="H210" s="55"/>
      <c r="I210" s="55"/>
    </row>
    <row r="211" spans="1:9" ht="14.25" customHeight="1">
      <c r="A211" s="58" t="s">
        <v>3647</v>
      </c>
      <c r="B211" s="58" t="s">
        <v>3648</v>
      </c>
      <c r="C211" s="87">
        <v>0</v>
      </c>
      <c r="D211" s="55">
        <v>0</v>
      </c>
      <c r="E211" s="55"/>
      <c r="F211" s="55"/>
      <c r="G211" s="55"/>
      <c r="H211" s="55"/>
      <c r="I211" s="55"/>
    </row>
    <row r="212" spans="1:9" ht="14.25" customHeight="1">
      <c r="A212" s="58" t="s">
        <v>3649</v>
      </c>
      <c r="B212" s="58" t="s">
        <v>3650</v>
      </c>
      <c r="C212" s="87">
        <v>0</v>
      </c>
      <c r="D212" s="55">
        <v>0</v>
      </c>
      <c r="E212" s="55"/>
      <c r="F212" s="55"/>
      <c r="G212" s="55"/>
      <c r="H212" s="55"/>
      <c r="I212" s="55"/>
    </row>
    <row r="213" spans="1:9" ht="14.25" customHeight="1">
      <c r="A213" s="58" t="s">
        <v>3651</v>
      </c>
      <c r="B213" s="58" t="s">
        <v>3652</v>
      </c>
      <c r="C213" s="87">
        <v>0</v>
      </c>
      <c r="D213" s="55">
        <v>0</v>
      </c>
      <c r="E213" s="55"/>
      <c r="F213" s="55"/>
      <c r="G213" s="55"/>
      <c r="H213" s="55"/>
      <c r="I213" s="55"/>
    </row>
    <row r="214" spans="1:9" ht="14.25" customHeight="1">
      <c r="A214" s="58" t="s">
        <v>3653</v>
      </c>
      <c r="B214" s="58" t="s">
        <v>3654</v>
      </c>
      <c r="C214" s="87">
        <v>0</v>
      </c>
      <c r="D214" s="55">
        <v>0</v>
      </c>
      <c r="E214" s="55"/>
      <c r="F214" s="55"/>
      <c r="G214" s="55"/>
      <c r="H214" s="55"/>
      <c r="I214" s="55"/>
    </row>
    <row r="215" spans="1:9" ht="14.25" customHeight="1">
      <c r="A215" s="58" t="s">
        <v>3655</v>
      </c>
      <c r="B215" s="58" t="s">
        <v>3656</v>
      </c>
      <c r="C215" s="87">
        <v>0</v>
      </c>
      <c r="D215" s="55">
        <v>0</v>
      </c>
      <c r="E215" s="55"/>
      <c r="F215" s="55"/>
      <c r="G215" s="55"/>
      <c r="H215" s="55"/>
      <c r="I215" s="55"/>
    </row>
    <row r="216" spans="1:9" ht="14.25" customHeight="1">
      <c r="A216" s="58" t="s">
        <v>3657</v>
      </c>
      <c r="B216" s="58" t="s">
        <v>3658</v>
      </c>
      <c r="C216" s="87">
        <v>187</v>
      </c>
      <c r="D216" s="55">
        <v>187</v>
      </c>
      <c r="E216" s="55"/>
      <c r="F216" s="55"/>
      <c r="G216" s="55"/>
      <c r="H216" s="55"/>
      <c r="I216" s="55"/>
    </row>
    <row r="217" spans="1:9" ht="14.25" customHeight="1">
      <c r="A217" s="58" t="s">
        <v>3659</v>
      </c>
      <c r="B217" s="58" t="s">
        <v>3660</v>
      </c>
      <c r="C217" s="87">
        <v>0</v>
      </c>
      <c r="D217" s="55">
        <v>0</v>
      </c>
      <c r="E217" s="55"/>
      <c r="F217" s="55"/>
      <c r="G217" s="55"/>
      <c r="H217" s="55"/>
      <c r="I217" s="55"/>
    </row>
    <row r="218" spans="1:9" ht="14.25" customHeight="1">
      <c r="A218" s="58" t="s">
        <v>3661</v>
      </c>
      <c r="B218" s="58" t="s">
        <v>3662</v>
      </c>
      <c r="C218" s="87">
        <v>0</v>
      </c>
      <c r="D218" s="55">
        <v>0</v>
      </c>
      <c r="E218" s="55"/>
      <c r="F218" s="55"/>
      <c r="G218" s="55"/>
      <c r="H218" s="55"/>
      <c r="I218" s="55"/>
    </row>
    <row r="219" spans="1:9" ht="14.25" customHeight="1">
      <c r="A219" s="58" t="s">
        <v>3663</v>
      </c>
      <c r="B219" s="58" t="s">
        <v>3664</v>
      </c>
      <c r="C219" s="87">
        <v>247</v>
      </c>
      <c r="D219" s="55">
        <v>247</v>
      </c>
      <c r="E219" s="55"/>
      <c r="F219" s="55"/>
      <c r="G219" s="55"/>
      <c r="H219" s="55"/>
      <c r="I219" s="55"/>
    </row>
    <row r="220" spans="1:9" ht="14.25" customHeight="1">
      <c r="A220" s="58" t="s">
        <v>3665</v>
      </c>
      <c r="B220" s="58" t="s">
        <v>3666</v>
      </c>
      <c r="C220" s="87">
        <v>0</v>
      </c>
      <c r="D220" s="55">
        <v>0</v>
      </c>
      <c r="E220" s="55"/>
      <c r="F220" s="55"/>
      <c r="G220" s="55"/>
      <c r="H220" s="55"/>
      <c r="I220" s="55"/>
    </row>
    <row r="221" spans="1:9" ht="14.25" customHeight="1">
      <c r="A221" s="58" t="s">
        <v>2895</v>
      </c>
      <c r="B221" s="58" t="s">
        <v>3308</v>
      </c>
      <c r="C221" s="87">
        <v>0</v>
      </c>
      <c r="D221" s="87">
        <v>0</v>
      </c>
      <c r="E221" s="87"/>
      <c r="F221" s="87"/>
      <c r="G221" s="87"/>
      <c r="H221" s="87"/>
      <c r="I221" s="87"/>
    </row>
    <row r="222" spans="1:9" ht="14.25" customHeight="1">
      <c r="A222" s="58" t="s">
        <v>3667</v>
      </c>
      <c r="B222" s="58" t="s">
        <v>3668</v>
      </c>
      <c r="C222" s="87">
        <v>0</v>
      </c>
      <c r="D222" s="55">
        <v>0</v>
      </c>
      <c r="E222" s="55"/>
      <c r="F222" s="55"/>
      <c r="G222" s="55"/>
      <c r="H222" s="55"/>
      <c r="I222" s="55"/>
    </row>
    <row r="223" spans="1:9" ht="14.25" customHeight="1">
      <c r="A223" s="58" t="s">
        <v>3669</v>
      </c>
      <c r="B223" s="58" t="s">
        <v>3670</v>
      </c>
      <c r="C223" s="87">
        <v>0</v>
      </c>
      <c r="D223" s="55">
        <v>0</v>
      </c>
      <c r="E223" s="55"/>
      <c r="F223" s="55"/>
      <c r="G223" s="55"/>
      <c r="H223" s="55"/>
      <c r="I223" s="55"/>
    </row>
    <row r="224" spans="1:9" ht="14.25" customHeight="1">
      <c r="A224" s="58" t="s">
        <v>3671</v>
      </c>
      <c r="B224" s="58" t="s">
        <v>3672</v>
      </c>
      <c r="C224" s="87">
        <v>0</v>
      </c>
      <c r="D224" s="55">
        <v>0</v>
      </c>
      <c r="E224" s="55"/>
      <c r="F224" s="55"/>
      <c r="G224" s="55"/>
      <c r="H224" s="55"/>
      <c r="I224" s="55"/>
    </row>
    <row r="225" spans="1:9" ht="14.25" customHeight="1">
      <c r="A225" s="58" t="s">
        <v>3673</v>
      </c>
      <c r="B225" s="58" t="s">
        <v>3674</v>
      </c>
      <c r="C225" s="87">
        <v>0</v>
      </c>
      <c r="D225" s="55">
        <v>0</v>
      </c>
      <c r="E225" s="55"/>
      <c r="F225" s="55"/>
      <c r="G225" s="55"/>
      <c r="H225" s="55"/>
      <c r="I225" s="55"/>
    </row>
    <row r="226" spans="1:9" ht="14.25" customHeight="1">
      <c r="A226" s="58" t="s">
        <v>3675</v>
      </c>
      <c r="B226" s="58" t="s">
        <v>3676</v>
      </c>
      <c r="C226" s="87">
        <v>0</v>
      </c>
      <c r="D226" s="55">
        <v>0</v>
      </c>
      <c r="E226" s="55"/>
      <c r="F226" s="55"/>
      <c r="G226" s="55"/>
      <c r="H226" s="55"/>
      <c r="I226" s="55"/>
    </row>
    <row r="227" spans="1:9" ht="14.25" customHeight="1">
      <c r="A227" s="58" t="s">
        <v>3677</v>
      </c>
      <c r="B227" s="58" t="s">
        <v>3678</v>
      </c>
      <c r="C227" s="87">
        <v>0</v>
      </c>
      <c r="D227" s="55">
        <v>0</v>
      </c>
      <c r="E227" s="55"/>
      <c r="F227" s="55"/>
      <c r="G227" s="55"/>
      <c r="H227" s="55"/>
      <c r="I227" s="55"/>
    </row>
    <row r="228" spans="1:9" ht="14.25" customHeight="1">
      <c r="A228" s="58" t="s">
        <v>3679</v>
      </c>
      <c r="B228" s="58" t="s">
        <v>3680</v>
      </c>
      <c r="C228" s="87">
        <v>0</v>
      </c>
      <c r="D228" s="55">
        <v>0</v>
      </c>
      <c r="E228" s="55"/>
      <c r="F228" s="55"/>
      <c r="G228" s="55"/>
      <c r="H228" s="55"/>
      <c r="I228" s="55"/>
    </row>
    <row r="229" spans="1:9" ht="14.25" customHeight="1">
      <c r="A229" s="58" t="s">
        <v>3681</v>
      </c>
      <c r="B229" s="58" t="s">
        <v>3682</v>
      </c>
      <c r="C229" s="87">
        <v>0</v>
      </c>
      <c r="D229" s="55">
        <v>0</v>
      </c>
      <c r="E229" s="55"/>
      <c r="F229" s="55"/>
      <c r="G229" s="55"/>
      <c r="H229" s="55"/>
      <c r="I229" s="55"/>
    </row>
    <row r="230" spans="1:9" ht="14.25" customHeight="1">
      <c r="A230" s="58" t="s">
        <v>3683</v>
      </c>
      <c r="B230" s="58" t="s">
        <v>3684</v>
      </c>
      <c r="C230" s="87">
        <v>0</v>
      </c>
      <c r="D230" s="55">
        <v>0</v>
      </c>
      <c r="E230" s="55"/>
      <c r="F230" s="55"/>
      <c r="G230" s="55"/>
      <c r="H230" s="55"/>
      <c r="I230" s="55"/>
    </row>
    <row r="231" spans="1:9" ht="14.25" customHeight="1">
      <c r="A231" s="58" t="s">
        <v>3685</v>
      </c>
      <c r="B231" s="58" t="s">
        <v>3686</v>
      </c>
      <c r="C231" s="87">
        <v>0</v>
      </c>
      <c r="D231" s="55">
        <v>0</v>
      </c>
      <c r="E231" s="55"/>
      <c r="F231" s="55"/>
      <c r="G231" s="55"/>
      <c r="H231" s="55"/>
      <c r="I231" s="55"/>
    </row>
    <row r="232" spans="1:9" ht="14.25" customHeight="1">
      <c r="A232" s="58" t="s">
        <v>3687</v>
      </c>
      <c r="B232" s="58" t="s">
        <v>3688</v>
      </c>
      <c r="C232" s="87">
        <v>0</v>
      </c>
      <c r="D232" s="55">
        <v>0</v>
      </c>
      <c r="E232" s="55"/>
      <c r="F232" s="55"/>
      <c r="G232" s="55"/>
      <c r="H232" s="55"/>
      <c r="I232" s="55"/>
    </row>
    <row r="233" spans="1:9" ht="14.25" customHeight="1">
      <c r="A233" s="58" t="s">
        <v>3689</v>
      </c>
      <c r="B233" s="58" t="s">
        <v>3690</v>
      </c>
      <c r="C233" s="87">
        <v>0</v>
      </c>
      <c r="D233" s="55">
        <v>0</v>
      </c>
      <c r="E233" s="55"/>
      <c r="F233" s="55"/>
      <c r="G233" s="55"/>
      <c r="H233" s="55"/>
      <c r="I233" s="55"/>
    </row>
    <row r="234" spans="1:9" ht="14.25" customHeight="1">
      <c r="A234" s="58" t="s">
        <v>3691</v>
      </c>
      <c r="B234" s="58" t="s">
        <v>3692</v>
      </c>
      <c r="C234" s="87">
        <v>0</v>
      </c>
      <c r="D234" s="55">
        <v>0</v>
      </c>
      <c r="E234" s="55"/>
      <c r="F234" s="55"/>
      <c r="G234" s="55"/>
      <c r="H234" s="55"/>
      <c r="I234" s="55"/>
    </row>
    <row r="235" spans="1:9" ht="14.25" customHeight="1">
      <c r="A235" s="58" t="s">
        <v>3693</v>
      </c>
      <c r="B235" s="58" t="s">
        <v>3694</v>
      </c>
      <c r="C235" s="87">
        <v>0</v>
      </c>
      <c r="D235" s="55">
        <v>0</v>
      </c>
      <c r="E235" s="55"/>
      <c r="F235" s="55"/>
      <c r="G235" s="55"/>
      <c r="H235" s="55"/>
      <c r="I235" s="55"/>
    </row>
    <row r="236" spans="1:9" ht="14.25" customHeight="1">
      <c r="A236" s="58" t="s">
        <v>3695</v>
      </c>
      <c r="B236" s="58" t="s">
        <v>3713</v>
      </c>
      <c r="C236" s="87">
        <v>0</v>
      </c>
      <c r="D236" s="55">
        <v>0</v>
      </c>
      <c r="E236" s="55"/>
      <c r="F236" s="55"/>
      <c r="G236" s="55"/>
      <c r="H236" s="55"/>
      <c r="I236" s="55"/>
    </row>
    <row r="237" spans="1:9" ht="14.25" customHeight="1">
      <c r="A237" s="58" t="s">
        <v>3697</v>
      </c>
      <c r="B237" s="58" t="s">
        <v>3698</v>
      </c>
      <c r="C237" s="87">
        <v>0</v>
      </c>
      <c r="D237" s="55">
        <v>0</v>
      </c>
      <c r="E237" s="55"/>
      <c r="F237" s="55"/>
      <c r="G237" s="55"/>
      <c r="H237" s="55"/>
      <c r="I237" s="55"/>
    </row>
    <row r="238" spans="1:9" ht="14.25" customHeight="1">
      <c r="A238" s="58"/>
      <c r="B238" s="62"/>
      <c r="C238" s="70"/>
      <c r="D238" s="70"/>
      <c r="E238" s="70"/>
      <c r="F238" s="70"/>
      <c r="G238" s="70"/>
      <c r="H238" s="70"/>
      <c r="I238" s="70"/>
    </row>
    <row r="239" spans="1:9" ht="14.25" customHeight="1">
      <c r="A239" s="58"/>
      <c r="B239" s="62"/>
      <c r="C239" s="70"/>
      <c r="D239" s="70"/>
      <c r="E239" s="70"/>
      <c r="F239" s="70"/>
      <c r="G239" s="70"/>
      <c r="H239" s="70"/>
      <c r="I239" s="70"/>
    </row>
    <row r="240" spans="1:9" ht="14.25" customHeight="1">
      <c r="A240" s="58"/>
      <c r="B240" s="62"/>
      <c r="C240" s="70"/>
      <c r="D240" s="70"/>
      <c r="E240" s="70"/>
      <c r="F240" s="70"/>
      <c r="G240" s="70"/>
      <c r="H240" s="70"/>
      <c r="I240" s="70"/>
    </row>
    <row r="241" spans="1:9" ht="14.25" customHeight="1">
      <c r="A241" s="58"/>
      <c r="B241" s="62"/>
      <c r="C241" s="70"/>
      <c r="D241" s="70"/>
      <c r="E241" s="70"/>
      <c r="F241" s="70"/>
      <c r="G241" s="70"/>
      <c r="H241" s="70"/>
      <c r="I241" s="70"/>
    </row>
    <row r="242" spans="1:9" ht="14.25" customHeight="1">
      <c r="A242" s="58"/>
      <c r="B242" s="62"/>
      <c r="C242" s="70"/>
      <c r="D242" s="70"/>
      <c r="E242" s="70"/>
      <c r="F242" s="70"/>
      <c r="G242" s="70"/>
      <c r="H242" s="70"/>
      <c r="I242" s="70"/>
    </row>
    <row r="243" spans="1:9" ht="14.25" customHeight="1">
      <c r="A243" s="58"/>
      <c r="B243" s="62" t="s">
        <v>2905</v>
      </c>
      <c r="C243" s="87">
        <v>59084</v>
      </c>
      <c r="D243" s="87">
        <v>58752</v>
      </c>
      <c r="E243" s="87">
        <v>332</v>
      </c>
      <c r="F243" s="87">
        <v>0</v>
      </c>
      <c r="G243" s="87">
        <v>0</v>
      </c>
      <c r="H243" s="87">
        <v>0</v>
      </c>
      <c r="I243" s="87">
        <v>0</v>
      </c>
    </row>
  </sheetData>
  <sheetProtection/>
  <mergeCells count="3">
    <mergeCell ref="A1:I1"/>
    <mergeCell ref="A2:C2"/>
    <mergeCell ref="E2:H2"/>
  </mergeCell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C22"/>
  <sheetViews>
    <sheetView workbookViewId="0" topLeftCell="A1">
      <selection activeCell="A14" sqref="A14"/>
    </sheetView>
  </sheetViews>
  <sheetFormatPr defaultColWidth="9.140625" defaultRowHeight="12.75"/>
  <cols>
    <col min="1" max="1" width="45.28125" style="34" customWidth="1"/>
    <col min="2" max="2" width="20.421875" style="34" customWidth="1"/>
    <col min="3" max="3" width="22.140625" style="34" customWidth="1"/>
    <col min="4" max="16384" width="9.140625" style="34" customWidth="1"/>
  </cols>
  <sheetData>
    <row r="1" spans="1:3" ht="36.75" customHeight="1">
      <c r="A1" s="79" t="s">
        <v>19</v>
      </c>
      <c r="B1" s="79"/>
      <c r="C1" s="79"/>
    </row>
    <row r="2" spans="1:3" ht="21.75" customHeight="1">
      <c r="A2" s="80"/>
      <c r="B2" s="80"/>
      <c r="C2" s="81" t="s">
        <v>30</v>
      </c>
    </row>
    <row r="3" spans="1:3" ht="30.75" customHeight="1">
      <c r="A3" s="64"/>
      <c r="B3" s="74" t="s">
        <v>623</v>
      </c>
      <c r="C3" s="65" t="s">
        <v>33</v>
      </c>
    </row>
    <row r="4" spans="1:3" ht="14.25" customHeight="1">
      <c r="A4" s="58" t="s">
        <v>3207</v>
      </c>
      <c r="B4" s="55"/>
      <c r="C4" s="55"/>
    </row>
    <row r="5" spans="1:3" ht="14.25" customHeight="1">
      <c r="A5" s="58" t="s">
        <v>3209</v>
      </c>
      <c r="B5" s="55"/>
      <c r="C5" s="55"/>
    </row>
    <row r="6" spans="1:3" ht="14.25" customHeight="1">
      <c r="A6" s="58" t="s">
        <v>3212</v>
      </c>
      <c r="B6" s="55"/>
      <c r="C6" s="55"/>
    </row>
    <row r="7" spans="1:3" ht="14.25" customHeight="1">
      <c r="A7" s="58" t="s">
        <v>3215</v>
      </c>
      <c r="B7" s="55"/>
      <c r="C7" s="55"/>
    </row>
    <row r="8" spans="1:3" ht="14.25" customHeight="1">
      <c r="A8" s="58" t="s">
        <v>3218</v>
      </c>
      <c r="B8" s="55"/>
      <c r="C8" s="55"/>
    </row>
    <row r="9" spans="1:3" ht="14.25" customHeight="1">
      <c r="A9" s="58" t="s">
        <v>3220</v>
      </c>
      <c r="B9" s="55"/>
      <c r="C9" s="55"/>
    </row>
    <row r="10" spans="1:3" ht="14.25" customHeight="1">
      <c r="A10" s="58" t="s">
        <v>3223</v>
      </c>
      <c r="B10" s="55"/>
      <c r="C10" s="55"/>
    </row>
    <row r="11" spans="1:3" ht="14.25" customHeight="1">
      <c r="A11" s="58" t="s">
        <v>3226</v>
      </c>
      <c r="B11" s="55"/>
      <c r="C11" s="55"/>
    </row>
    <row r="12" spans="1:3" ht="14.25" customHeight="1">
      <c r="A12" s="58" t="s">
        <v>3229</v>
      </c>
      <c r="B12" s="55"/>
      <c r="C12" s="55"/>
    </row>
    <row r="13" spans="1:3" ht="14.25" customHeight="1">
      <c r="A13" s="58" t="s">
        <v>3231</v>
      </c>
      <c r="B13" s="55"/>
      <c r="C13" s="55"/>
    </row>
    <row r="14" spans="1:3" ht="14.25" customHeight="1">
      <c r="A14" s="58" t="s">
        <v>3234</v>
      </c>
      <c r="B14" s="55"/>
      <c r="C14" s="55"/>
    </row>
    <row r="15" spans="1:3" ht="14.25" customHeight="1">
      <c r="A15" s="58" t="s">
        <v>3237</v>
      </c>
      <c r="B15" s="55"/>
      <c r="C15" s="55"/>
    </row>
    <row r="16" spans="1:3" ht="14.25" customHeight="1">
      <c r="A16" s="58" t="s">
        <v>3239</v>
      </c>
      <c r="B16" s="55"/>
      <c r="C16" s="55"/>
    </row>
    <row r="17" spans="1:3" ht="14.25" customHeight="1">
      <c r="A17" s="58" t="s">
        <v>3242</v>
      </c>
      <c r="B17" s="55"/>
      <c r="C17" s="55"/>
    </row>
    <row r="18" spans="1:3" ht="14.25" customHeight="1">
      <c r="A18" s="58" t="s">
        <v>3245</v>
      </c>
      <c r="B18" s="55"/>
      <c r="C18" s="55"/>
    </row>
    <row r="19" spans="1:3" ht="14.25" customHeight="1">
      <c r="A19" s="58" t="s">
        <v>3248</v>
      </c>
      <c r="B19" s="55"/>
      <c r="C19" s="55"/>
    </row>
    <row r="20" spans="1:3" ht="14.25" customHeight="1">
      <c r="A20" s="58"/>
      <c r="B20" s="66"/>
      <c r="C20" s="66"/>
    </row>
    <row r="21" spans="1:3" ht="14.25" customHeight="1">
      <c r="A21" s="58"/>
      <c r="B21" s="66"/>
      <c r="C21" s="66"/>
    </row>
    <row r="22" spans="1:3" ht="14.25" customHeight="1">
      <c r="A22" s="62" t="s">
        <v>61</v>
      </c>
      <c r="B22" s="55"/>
      <c r="C22" s="55"/>
    </row>
  </sheetData>
  <sheetProtection/>
  <mergeCells count="1">
    <mergeCell ref="A1:C1"/>
  </mergeCells>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I54"/>
  <sheetViews>
    <sheetView workbookViewId="0" topLeftCell="A1">
      <selection activeCell="B13" sqref="B13"/>
    </sheetView>
  </sheetViews>
  <sheetFormatPr defaultColWidth="9.140625" defaultRowHeight="12.75"/>
  <cols>
    <col min="1" max="1" width="11.140625" style="34" customWidth="1"/>
    <col min="2" max="2" width="58.140625" style="34" customWidth="1"/>
    <col min="3" max="9" width="17.140625" style="34" customWidth="1"/>
    <col min="10" max="16384" width="9.140625" style="34" customWidth="1"/>
  </cols>
  <sheetData>
    <row r="1" spans="1:9" ht="30" customHeight="1">
      <c r="A1" s="72" t="s">
        <v>3714</v>
      </c>
      <c r="B1" s="73"/>
      <c r="C1" s="73"/>
      <c r="D1" s="73"/>
      <c r="E1" s="73"/>
      <c r="F1" s="73"/>
      <c r="G1" s="73"/>
      <c r="H1" s="73"/>
      <c r="I1" s="73"/>
    </row>
    <row r="2" spans="8:9" ht="30" customHeight="1">
      <c r="H2" s="77" t="s">
        <v>30</v>
      </c>
      <c r="I2" s="78"/>
    </row>
    <row r="3" spans="1:9" ht="29.25" customHeight="1">
      <c r="A3" s="65" t="s">
        <v>62</v>
      </c>
      <c r="B3" s="74" t="s">
        <v>31</v>
      </c>
      <c r="C3" s="74" t="s">
        <v>2906</v>
      </c>
      <c r="D3" s="74" t="s">
        <v>3703</v>
      </c>
      <c r="E3" s="74" t="s">
        <v>3704</v>
      </c>
      <c r="F3" s="74" t="s">
        <v>3705</v>
      </c>
      <c r="G3" s="74" t="s">
        <v>2910</v>
      </c>
      <c r="H3" s="74" t="s">
        <v>2911</v>
      </c>
      <c r="I3" s="74" t="s">
        <v>3706</v>
      </c>
    </row>
    <row r="4" spans="1:9" ht="14.25" customHeight="1">
      <c r="A4" s="58" t="s">
        <v>1391</v>
      </c>
      <c r="B4" s="58" t="s">
        <v>3208</v>
      </c>
      <c r="C4" s="55">
        <v>7</v>
      </c>
      <c r="D4" s="55">
        <v>0</v>
      </c>
      <c r="E4" s="55">
        <v>7</v>
      </c>
      <c r="F4" s="55"/>
      <c r="G4" s="55"/>
      <c r="H4" s="55"/>
      <c r="I4" s="55"/>
    </row>
    <row r="5" spans="1:9" ht="14.25" customHeight="1">
      <c r="A5" s="58" t="s">
        <v>3210</v>
      </c>
      <c r="B5" s="58" t="s">
        <v>3211</v>
      </c>
      <c r="C5" s="55">
        <v>0</v>
      </c>
      <c r="D5" s="55">
        <v>0</v>
      </c>
      <c r="E5" s="55"/>
      <c r="F5" s="55"/>
      <c r="G5" s="55"/>
      <c r="H5" s="55"/>
      <c r="I5" s="55"/>
    </row>
    <row r="6" spans="1:9" ht="14.25" customHeight="1">
      <c r="A6" s="58" t="s">
        <v>3213</v>
      </c>
      <c r="B6" s="58" t="s">
        <v>3214</v>
      </c>
      <c r="C6" s="55">
        <v>7</v>
      </c>
      <c r="D6" s="55">
        <v>0</v>
      </c>
      <c r="E6" s="55">
        <v>7</v>
      </c>
      <c r="F6" s="55"/>
      <c r="G6" s="55"/>
      <c r="H6" s="55"/>
      <c r="I6" s="55"/>
    </row>
    <row r="7" spans="1:9" ht="14.25" customHeight="1">
      <c r="A7" s="58" t="s">
        <v>3216</v>
      </c>
      <c r="B7" s="58" t="s">
        <v>3217</v>
      </c>
      <c r="C7" s="55">
        <v>0</v>
      </c>
      <c r="D7" s="55">
        <v>0</v>
      </c>
      <c r="E7" s="55"/>
      <c r="F7" s="55"/>
      <c r="G7" s="55"/>
      <c r="H7" s="55"/>
      <c r="I7" s="55"/>
    </row>
    <row r="8" spans="1:9" ht="14.25" customHeight="1">
      <c r="A8" s="58" t="s">
        <v>1490</v>
      </c>
      <c r="B8" s="58" t="s">
        <v>3219</v>
      </c>
      <c r="C8" s="55">
        <v>309</v>
      </c>
      <c r="D8" s="55">
        <v>0</v>
      </c>
      <c r="E8" s="55">
        <v>309</v>
      </c>
      <c r="F8" s="55"/>
      <c r="G8" s="55"/>
      <c r="H8" s="55"/>
      <c r="I8" s="55"/>
    </row>
    <row r="9" spans="1:9" ht="14.25" customHeight="1">
      <c r="A9" s="58" t="s">
        <v>3221</v>
      </c>
      <c r="B9" s="58" t="s">
        <v>3222</v>
      </c>
      <c r="C9" s="55">
        <v>309</v>
      </c>
      <c r="D9" s="55">
        <v>0</v>
      </c>
      <c r="E9" s="55">
        <v>309</v>
      </c>
      <c r="F9" s="55"/>
      <c r="G9" s="55"/>
      <c r="H9" s="55"/>
      <c r="I9" s="55"/>
    </row>
    <row r="10" spans="1:9" ht="14.25" customHeight="1">
      <c r="A10" s="58" t="s">
        <v>3224</v>
      </c>
      <c r="B10" s="58" t="s">
        <v>3225</v>
      </c>
      <c r="C10" s="55">
        <v>0</v>
      </c>
      <c r="D10" s="55">
        <v>0</v>
      </c>
      <c r="E10" s="55"/>
      <c r="F10" s="55"/>
      <c r="G10" s="55"/>
      <c r="H10" s="55"/>
      <c r="I10" s="55"/>
    </row>
    <row r="11" spans="1:9" ht="14.25" customHeight="1">
      <c r="A11" s="58" t="s">
        <v>3227</v>
      </c>
      <c r="B11" s="58" t="s">
        <v>3228</v>
      </c>
      <c r="C11" s="55">
        <v>0</v>
      </c>
      <c r="D11" s="55">
        <v>0</v>
      </c>
      <c r="E11" s="55"/>
      <c r="F11" s="55"/>
      <c r="G11" s="55"/>
      <c r="H11" s="55"/>
      <c r="I11" s="55"/>
    </row>
    <row r="12" spans="1:9" ht="14.25" customHeight="1">
      <c r="A12" s="58" t="s">
        <v>1851</v>
      </c>
      <c r="B12" s="58" t="s">
        <v>3230</v>
      </c>
      <c r="C12" s="55">
        <v>0</v>
      </c>
      <c r="D12" s="55">
        <v>0</v>
      </c>
      <c r="E12" s="55"/>
      <c r="F12" s="55"/>
      <c r="G12" s="55"/>
      <c r="H12" s="55"/>
      <c r="I12" s="55"/>
    </row>
    <row r="13" spans="1:9" ht="14.25" customHeight="1">
      <c r="A13" s="58" t="s">
        <v>3232</v>
      </c>
      <c r="B13" s="58" t="s">
        <v>3233</v>
      </c>
      <c r="C13" s="55">
        <v>0</v>
      </c>
      <c r="D13" s="55">
        <v>0</v>
      </c>
      <c r="E13" s="55"/>
      <c r="F13" s="55"/>
      <c r="G13" s="55"/>
      <c r="H13" s="55"/>
      <c r="I13" s="55"/>
    </row>
    <row r="14" spans="1:9" ht="14.25" customHeight="1">
      <c r="A14" s="58" t="s">
        <v>3235</v>
      </c>
      <c r="B14" s="58" t="s">
        <v>3236</v>
      </c>
      <c r="C14" s="55">
        <v>0</v>
      </c>
      <c r="D14" s="55">
        <v>0</v>
      </c>
      <c r="E14" s="55"/>
      <c r="F14" s="55"/>
      <c r="G14" s="55"/>
      <c r="H14" s="55"/>
      <c r="I14" s="55"/>
    </row>
    <row r="15" spans="1:9" ht="14.25" customHeight="1">
      <c r="A15" s="58" t="s">
        <v>1991</v>
      </c>
      <c r="B15" s="58" t="s">
        <v>3238</v>
      </c>
      <c r="C15" s="55">
        <v>57484</v>
      </c>
      <c r="D15" s="55">
        <v>57484</v>
      </c>
      <c r="E15" s="55"/>
      <c r="F15" s="55"/>
      <c r="G15" s="55"/>
      <c r="H15" s="55"/>
      <c r="I15" s="55"/>
    </row>
    <row r="16" spans="1:9" ht="14.25" customHeight="1">
      <c r="A16" s="58" t="s">
        <v>3240</v>
      </c>
      <c r="B16" s="58" t="s">
        <v>3241</v>
      </c>
      <c r="C16" s="55">
        <v>51132</v>
      </c>
      <c r="D16" s="55">
        <v>51132</v>
      </c>
      <c r="E16" s="55"/>
      <c r="F16" s="55"/>
      <c r="G16" s="55"/>
      <c r="H16" s="55"/>
      <c r="I16" s="55"/>
    </row>
    <row r="17" spans="1:9" ht="14.25" customHeight="1">
      <c r="A17" s="58" t="s">
        <v>3243</v>
      </c>
      <c r="B17" s="58" t="s">
        <v>3244</v>
      </c>
      <c r="C17" s="55">
        <v>5240</v>
      </c>
      <c r="D17" s="55">
        <v>5240</v>
      </c>
      <c r="E17" s="55"/>
      <c r="F17" s="55"/>
      <c r="G17" s="55"/>
      <c r="H17" s="55"/>
      <c r="I17" s="55"/>
    </row>
    <row r="18" spans="1:9" ht="14.25" customHeight="1">
      <c r="A18" s="58" t="s">
        <v>3246</v>
      </c>
      <c r="B18" s="58" t="s">
        <v>3247</v>
      </c>
      <c r="C18" s="55">
        <v>360</v>
      </c>
      <c r="D18" s="55">
        <v>360</v>
      </c>
      <c r="E18" s="55"/>
      <c r="F18" s="55"/>
      <c r="G18" s="55"/>
      <c r="H18" s="55"/>
      <c r="I18" s="55"/>
    </row>
    <row r="19" spans="1:9" ht="14.25" customHeight="1">
      <c r="A19" s="58" t="s">
        <v>3249</v>
      </c>
      <c r="B19" s="58" t="s">
        <v>3250</v>
      </c>
      <c r="C19" s="55">
        <v>500</v>
      </c>
      <c r="D19" s="55">
        <v>500</v>
      </c>
      <c r="E19" s="55"/>
      <c r="F19" s="55"/>
      <c r="G19" s="55"/>
      <c r="H19" s="55"/>
      <c r="I19" s="55"/>
    </row>
    <row r="20" spans="1:9" ht="14.25" customHeight="1">
      <c r="A20" s="58" t="s">
        <v>3252</v>
      </c>
      <c r="B20" s="58" t="s">
        <v>3253</v>
      </c>
      <c r="C20" s="55">
        <v>252</v>
      </c>
      <c r="D20" s="55">
        <v>252</v>
      </c>
      <c r="E20" s="55"/>
      <c r="F20" s="55"/>
      <c r="G20" s="55"/>
      <c r="H20" s="55"/>
      <c r="I20" s="55"/>
    </row>
    <row r="21" spans="1:9" ht="14.25" customHeight="1">
      <c r="A21" s="58" t="s">
        <v>3254</v>
      </c>
      <c r="B21" s="58" t="s">
        <v>3255</v>
      </c>
      <c r="C21" s="55">
        <v>0</v>
      </c>
      <c r="D21" s="55">
        <v>0</v>
      </c>
      <c r="E21" s="55"/>
      <c r="F21" s="55"/>
      <c r="G21" s="55"/>
      <c r="H21" s="55"/>
      <c r="I21" s="55"/>
    </row>
    <row r="22" spans="1:9" ht="14.25" customHeight="1">
      <c r="A22" s="58" t="s">
        <v>3256</v>
      </c>
      <c r="B22" s="58" t="s">
        <v>3257</v>
      </c>
      <c r="C22" s="55">
        <v>0</v>
      </c>
      <c r="D22" s="55">
        <v>0</v>
      </c>
      <c r="E22" s="55"/>
      <c r="F22" s="55"/>
      <c r="G22" s="55"/>
      <c r="H22" s="55"/>
      <c r="I22" s="55"/>
    </row>
    <row r="23" spans="1:9" ht="14.25" customHeight="1">
      <c r="A23" s="58" t="s">
        <v>3258</v>
      </c>
      <c r="B23" s="58" t="s">
        <v>3259</v>
      </c>
      <c r="C23" s="55">
        <v>0</v>
      </c>
      <c r="D23" s="55">
        <v>0</v>
      </c>
      <c r="E23" s="55"/>
      <c r="F23" s="55"/>
      <c r="G23" s="55"/>
      <c r="H23" s="55"/>
      <c r="I23" s="55"/>
    </row>
    <row r="24" spans="1:9" ht="14.25" customHeight="1">
      <c r="A24" s="58" t="s">
        <v>3260</v>
      </c>
      <c r="B24" s="58" t="s">
        <v>3261</v>
      </c>
      <c r="C24" s="55">
        <v>0</v>
      </c>
      <c r="D24" s="55">
        <v>0</v>
      </c>
      <c r="E24" s="55"/>
      <c r="F24" s="55"/>
      <c r="G24" s="55"/>
      <c r="H24" s="55"/>
      <c r="I24" s="55"/>
    </row>
    <row r="25" spans="1:9" ht="14.25" customHeight="1">
      <c r="A25" s="58" t="s">
        <v>3262</v>
      </c>
      <c r="B25" s="58" t="s">
        <v>3263</v>
      </c>
      <c r="C25" s="55">
        <v>0</v>
      </c>
      <c r="D25" s="55">
        <v>0</v>
      </c>
      <c r="E25" s="55"/>
      <c r="F25" s="55"/>
      <c r="G25" s="55"/>
      <c r="H25" s="55"/>
      <c r="I25" s="55"/>
    </row>
    <row r="26" spans="1:9" ht="14.25" customHeight="1">
      <c r="A26" s="58" t="s">
        <v>2030</v>
      </c>
      <c r="B26" s="58" t="s">
        <v>3264</v>
      </c>
      <c r="C26" s="55">
        <v>0</v>
      </c>
      <c r="D26" s="55">
        <v>0</v>
      </c>
      <c r="E26" s="55">
        <v>0</v>
      </c>
      <c r="F26" s="55">
        <v>0</v>
      </c>
      <c r="G26" s="55">
        <v>0</v>
      </c>
      <c r="H26" s="55">
        <v>0</v>
      </c>
      <c r="I26" s="55">
        <v>0</v>
      </c>
    </row>
    <row r="27" spans="1:9" ht="14.25" customHeight="1">
      <c r="A27" s="58" t="s">
        <v>3265</v>
      </c>
      <c r="B27" s="58" t="s">
        <v>3266</v>
      </c>
      <c r="C27" s="55">
        <v>0</v>
      </c>
      <c r="D27" s="55">
        <v>0</v>
      </c>
      <c r="E27" s="55"/>
      <c r="F27" s="55"/>
      <c r="G27" s="55"/>
      <c r="H27" s="55"/>
      <c r="I27" s="55"/>
    </row>
    <row r="28" spans="1:9" ht="14.25" customHeight="1">
      <c r="A28" s="58" t="s">
        <v>3267</v>
      </c>
      <c r="B28" s="58" t="s">
        <v>3268</v>
      </c>
      <c r="C28" s="55">
        <v>0</v>
      </c>
      <c r="D28" s="55">
        <v>0</v>
      </c>
      <c r="E28" s="55"/>
      <c r="F28" s="55"/>
      <c r="G28" s="55"/>
      <c r="H28" s="55"/>
      <c r="I28" s="55"/>
    </row>
    <row r="29" spans="1:9" ht="14.25" customHeight="1">
      <c r="A29" s="58" t="s">
        <v>3269</v>
      </c>
      <c r="B29" s="58" t="s">
        <v>3270</v>
      </c>
      <c r="C29" s="55">
        <v>0</v>
      </c>
      <c r="D29" s="55">
        <v>0</v>
      </c>
      <c r="E29" s="55"/>
      <c r="F29" s="55"/>
      <c r="G29" s="55"/>
      <c r="H29" s="55"/>
      <c r="I29" s="55"/>
    </row>
    <row r="30" spans="1:9" ht="14.25" customHeight="1">
      <c r="A30" s="58" t="s">
        <v>3271</v>
      </c>
      <c r="B30" s="58" t="s">
        <v>3272</v>
      </c>
      <c r="C30" s="55">
        <v>0</v>
      </c>
      <c r="D30" s="55">
        <v>0</v>
      </c>
      <c r="E30" s="55"/>
      <c r="F30" s="55"/>
      <c r="G30" s="55"/>
      <c r="H30" s="55"/>
      <c r="I30" s="55"/>
    </row>
    <row r="31" spans="1:9" ht="14.25" customHeight="1">
      <c r="A31" s="58" t="s">
        <v>3273</v>
      </c>
      <c r="B31" s="58" t="s">
        <v>3274</v>
      </c>
      <c r="C31" s="55"/>
      <c r="D31" s="55"/>
      <c r="E31" s="55"/>
      <c r="F31" s="55"/>
      <c r="G31" s="55"/>
      <c r="H31" s="55"/>
      <c r="I31" s="55"/>
    </row>
    <row r="32" spans="1:9" ht="14.25" customHeight="1">
      <c r="A32" s="58" t="s">
        <v>2237</v>
      </c>
      <c r="B32" s="58" t="s">
        <v>3275</v>
      </c>
      <c r="C32" s="55">
        <v>0</v>
      </c>
      <c r="D32" s="55">
        <v>0</v>
      </c>
      <c r="E32" s="55"/>
      <c r="F32" s="55"/>
      <c r="G32" s="55"/>
      <c r="H32" s="55"/>
      <c r="I32" s="55"/>
    </row>
    <row r="33" spans="1:9" ht="14.25" customHeight="1">
      <c r="A33" s="58" t="s">
        <v>3276</v>
      </c>
      <c r="B33" s="58" t="s">
        <v>3277</v>
      </c>
      <c r="C33" s="55">
        <v>0</v>
      </c>
      <c r="D33" s="55">
        <v>0</v>
      </c>
      <c r="E33" s="55"/>
      <c r="F33" s="55"/>
      <c r="G33" s="55"/>
      <c r="H33" s="55"/>
      <c r="I33" s="55"/>
    </row>
    <row r="34" spans="1:9" ht="14.25" customHeight="1">
      <c r="A34" s="58" t="s">
        <v>3278</v>
      </c>
      <c r="B34" s="58" t="s">
        <v>3279</v>
      </c>
      <c r="C34" s="55">
        <v>0</v>
      </c>
      <c r="D34" s="55">
        <v>0</v>
      </c>
      <c r="E34" s="55"/>
      <c r="F34" s="55"/>
      <c r="G34" s="55"/>
      <c r="H34" s="55"/>
      <c r="I34" s="55"/>
    </row>
    <row r="35" spans="1:9" ht="14.25" customHeight="1">
      <c r="A35" s="58" t="s">
        <v>3280</v>
      </c>
      <c r="B35" s="58" t="s">
        <v>3281</v>
      </c>
      <c r="C35" s="55">
        <v>0</v>
      </c>
      <c r="D35" s="55">
        <v>0</v>
      </c>
      <c r="E35" s="55"/>
      <c r="F35" s="55"/>
      <c r="G35" s="55"/>
      <c r="H35" s="55"/>
      <c r="I35" s="55"/>
    </row>
    <row r="36" spans="1:9" ht="14.25" customHeight="1">
      <c r="A36" s="58" t="s">
        <v>3282</v>
      </c>
      <c r="B36" s="58" t="s">
        <v>3283</v>
      </c>
      <c r="C36" s="55">
        <v>0</v>
      </c>
      <c r="D36" s="55">
        <v>0</v>
      </c>
      <c r="E36" s="55"/>
      <c r="F36" s="55"/>
      <c r="G36" s="55"/>
      <c r="H36" s="55"/>
      <c r="I36" s="55"/>
    </row>
    <row r="37" spans="1:9" ht="14.25" customHeight="1">
      <c r="A37" s="58" t="s">
        <v>3284</v>
      </c>
      <c r="B37" s="58" t="s">
        <v>3285</v>
      </c>
      <c r="C37" s="55">
        <v>0</v>
      </c>
      <c r="D37" s="55">
        <v>0</v>
      </c>
      <c r="E37" s="55"/>
      <c r="F37" s="55"/>
      <c r="G37" s="55"/>
      <c r="H37" s="55"/>
      <c r="I37" s="55"/>
    </row>
    <row r="38" spans="1:9" ht="14.25" customHeight="1">
      <c r="A38" s="58" t="s">
        <v>3286</v>
      </c>
      <c r="B38" s="58" t="s">
        <v>3287</v>
      </c>
      <c r="C38" s="55">
        <v>0</v>
      </c>
      <c r="D38" s="55">
        <v>0</v>
      </c>
      <c r="E38" s="55"/>
      <c r="F38" s="55"/>
      <c r="G38" s="55"/>
      <c r="H38" s="55"/>
      <c r="I38" s="55"/>
    </row>
    <row r="39" spans="1:9" ht="14.25" customHeight="1">
      <c r="A39" s="58" t="s">
        <v>3288</v>
      </c>
      <c r="B39" s="58" t="s">
        <v>3289</v>
      </c>
      <c r="C39" s="55">
        <v>0</v>
      </c>
      <c r="D39" s="55">
        <v>0</v>
      </c>
      <c r="E39" s="55"/>
      <c r="F39" s="55"/>
      <c r="G39" s="55"/>
      <c r="H39" s="55"/>
      <c r="I39" s="55"/>
    </row>
    <row r="40" spans="1:9" ht="14.25" customHeight="1">
      <c r="A40" s="58" t="s">
        <v>3290</v>
      </c>
      <c r="B40" s="58" t="s">
        <v>3291</v>
      </c>
      <c r="C40" s="55">
        <v>0</v>
      </c>
      <c r="D40" s="55">
        <v>0</v>
      </c>
      <c r="E40" s="55"/>
      <c r="F40" s="55"/>
      <c r="G40" s="55"/>
      <c r="H40" s="55"/>
      <c r="I40" s="55"/>
    </row>
    <row r="41" spans="1:9" ht="14.25" customHeight="1">
      <c r="A41" s="58" t="s">
        <v>3292</v>
      </c>
      <c r="B41" s="58" t="s">
        <v>3293</v>
      </c>
      <c r="C41" s="55">
        <v>0</v>
      </c>
      <c r="D41" s="55">
        <v>0</v>
      </c>
      <c r="E41" s="55"/>
      <c r="F41" s="55"/>
      <c r="G41" s="55"/>
      <c r="H41" s="55"/>
      <c r="I41" s="55"/>
    </row>
    <row r="42" spans="1:9" ht="14.25" customHeight="1">
      <c r="A42" s="58" t="s">
        <v>3294</v>
      </c>
      <c r="B42" s="58" t="s">
        <v>3295</v>
      </c>
      <c r="C42" s="55">
        <v>0</v>
      </c>
      <c r="D42" s="55">
        <v>0</v>
      </c>
      <c r="E42" s="55"/>
      <c r="F42" s="55"/>
      <c r="G42" s="55"/>
      <c r="H42" s="55"/>
      <c r="I42" s="55"/>
    </row>
    <row r="43" spans="1:9" ht="14.25" customHeight="1">
      <c r="A43" s="58" t="s">
        <v>2352</v>
      </c>
      <c r="B43" s="58" t="s">
        <v>3296</v>
      </c>
      <c r="C43" s="55">
        <v>0</v>
      </c>
      <c r="D43" s="55">
        <v>0</v>
      </c>
      <c r="E43" s="55"/>
      <c r="F43" s="55"/>
      <c r="G43" s="55"/>
      <c r="H43" s="55"/>
      <c r="I43" s="55"/>
    </row>
    <row r="44" spans="1:9" ht="14.25" customHeight="1">
      <c r="A44" s="58" t="s">
        <v>3297</v>
      </c>
      <c r="B44" s="58" t="s">
        <v>3298</v>
      </c>
      <c r="C44" s="55">
        <v>0</v>
      </c>
      <c r="D44" s="55">
        <v>0</v>
      </c>
      <c r="E44" s="55"/>
      <c r="F44" s="55"/>
      <c r="G44" s="55"/>
      <c r="H44" s="55"/>
      <c r="I44" s="55"/>
    </row>
    <row r="45" spans="1:9" ht="14.25" customHeight="1">
      <c r="A45" s="58" t="s">
        <v>2899</v>
      </c>
      <c r="B45" s="58" t="s">
        <v>3299</v>
      </c>
      <c r="C45" s="55">
        <v>16</v>
      </c>
      <c r="D45" s="55">
        <v>0</v>
      </c>
      <c r="E45" s="55">
        <v>16</v>
      </c>
      <c r="F45" s="55"/>
      <c r="G45" s="55"/>
      <c r="H45" s="55"/>
      <c r="I45" s="55"/>
    </row>
    <row r="46" spans="1:9" ht="14.25" customHeight="1">
      <c r="A46" s="58" t="s">
        <v>3300</v>
      </c>
      <c r="B46" s="58" t="s">
        <v>3301</v>
      </c>
      <c r="C46" s="55">
        <v>0</v>
      </c>
      <c r="D46" s="55">
        <v>0</v>
      </c>
      <c r="E46" s="55"/>
      <c r="F46" s="55"/>
      <c r="G46" s="55"/>
      <c r="H46" s="55"/>
      <c r="I46" s="55"/>
    </row>
    <row r="47" spans="1:9" ht="14.25" customHeight="1">
      <c r="A47" s="58" t="s">
        <v>3302</v>
      </c>
      <c r="B47" s="58" t="s">
        <v>3303</v>
      </c>
      <c r="C47" s="55">
        <v>0</v>
      </c>
      <c r="D47" s="55">
        <v>0</v>
      </c>
      <c r="E47" s="55"/>
      <c r="F47" s="55"/>
      <c r="G47" s="55"/>
      <c r="H47" s="55"/>
      <c r="I47" s="55"/>
    </row>
    <row r="48" spans="1:9" ht="14.25" customHeight="1">
      <c r="A48" s="58" t="s">
        <v>3304</v>
      </c>
      <c r="B48" s="58" t="s">
        <v>3305</v>
      </c>
      <c r="C48" s="55">
        <v>16</v>
      </c>
      <c r="D48" s="55">
        <v>0</v>
      </c>
      <c r="E48" s="55">
        <v>16</v>
      </c>
      <c r="F48" s="55"/>
      <c r="G48" s="55"/>
      <c r="H48" s="55"/>
      <c r="I48" s="55"/>
    </row>
    <row r="49" spans="1:9" ht="14.25" customHeight="1">
      <c r="A49" s="58" t="s">
        <v>2883</v>
      </c>
      <c r="B49" s="58" t="s">
        <v>3306</v>
      </c>
      <c r="C49" s="55">
        <v>1268</v>
      </c>
      <c r="D49" s="55">
        <v>1268</v>
      </c>
      <c r="E49" s="55"/>
      <c r="F49" s="55"/>
      <c r="G49" s="55"/>
      <c r="H49" s="55"/>
      <c r="I49" s="55"/>
    </row>
    <row r="50" spans="1:9" ht="14.25" customHeight="1">
      <c r="A50" s="58" t="s">
        <v>2895</v>
      </c>
      <c r="B50" s="58" t="s">
        <v>3308</v>
      </c>
      <c r="C50" s="55">
        <v>0</v>
      </c>
      <c r="D50" s="55">
        <v>0</v>
      </c>
      <c r="E50" s="63"/>
      <c r="F50" s="55"/>
      <c r="G50" s="55"/>
      <c r="H50" s="55"/>
      <c r="I50" s="55"/>
    </row>
    <row r="51" spans="1:9" ht="14.25" customHeight="1">
      <c r="A51" s="75"/>
      <c r="B51" s="76"/>
      <c r="C51" s="70"/>
      <c r="D51" s="70"/>
      <c r="E51" s="70"/>
      <c r="F51" s="70"/>
      <c r="G51" s="70"/>
      <c r="H51" s="70"/>
      <c r="I51" s="70"/>
    </row>
    <row r="52" spans="1:9" ht="14.25" customHeight="1">
      <c r="A52" s="75"/>
      <c r="B52" s="76"/>
      <c r="C52" s="70"/>
      <c r="D52" s="70"/>
      <c r="E52" s="70"/>
      <c r="F52" s="70"/>
      <c r="G52" s="70"/>
      <c r="H52" s="70"/>
      <c r="I52" s="70"/>
    </row>
    <row r="53" spans="1:9" ht="14.25" customHeight="1">
      <c r="A53" s="75"/>
      <c r="B53" s="76"/>
      <c r="C53" s="70"/>
      <c r="D53" s="70"/>
      <c r="E53" s="70"/>
      <c r="F53" s="70"/>
      <c r="G53" s="70"/>
      <c r="H53" s="70"/>
      <c r="I53" s="70"/>
    </row>
    <row r="54" spans="1:9" ht="14.25" customHeight="1">
      <c r="A54" s="75"/>
      <c r="B54" s="56" t="s">
        <v>3006</v>
      </c>
      <c r="C54" s="55">
        <v>59084</v>
      </c>
      <c r="D54" s="55">
        <v>58752</v>
      </c>
      <c r="E54" s="55">
        <v>332</v>
      </c>
      <c r="F54" s="55">
        <v>0</v>
      </c>
      <c r="G54" s="55">
        <v>0</v>
      </c>
      <c r="H54" s="55">
        <v>0</v>
      </c>
      <c r="I54" s="55">
        <v>0</v>
      </c>
    </row>
  </sheetData>
  <sheetProtection/>
  <mergeCells count="2">
    <mergeCell ref="A1:I1"/>
    <mergeCell ref="H2:I2"/>
  </mergeCell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P22"/>
  <sheetViews>
    <sheetView workbookViewId="0" topLeftCell="A1">
      <selection activeCell="B10" sqref="B10"/>
    </sheetView>
  </sheetViews>
  <sheetFormatPr defaultColWidth="9.140625" defaultRowHeight="12.75"/>
  <cols>
    <col min="1" max="1" width="34.140625" style="34" customWidth="1"/>
    <col min="2" max="2" width="5.140625" style="34" customWidth="1"/>
    <col min="3" max="8" width="17.140625" style="34" customWidth="1"/>
    <col min="9" max="9" width="36.140625" style="34" customWidth="1"/>
    <col min="10" max="10" width="6.140625" style="34" customWidth="1"/>
    <col min="11" max="16" width="17.140625" style="34" customWidth="1"/>
    <col min="17" max="16384" width="9.140625" style="34" customWidth="1"/>
  </cols>
  <sheetData>
    <row r="1" spans="1:16" ht="36.75" customHeight="1">
      <c r="A1" s="41"/>
      <c r="B1" s="41"/>
      <c r="C1" s="41"/>
      <c r="D1" s="41"/>
      <c r="E1" s="41"/>
      <c r="F1" s="47" t="s">
        <v>21</v>
      </c>
      <c r="G1" s="41"/>
      <c r="H1" s="41"/>
      <c r="I1" s="41"/>
      <c r="J1" s="41"/>
      <c r="K1" s="41"/>
      <c r="L1" s="41"/>
      <c r="M1" s="41"/>
      <c r="N1" s="41"/>
      <c r="O1" s="41"/>
      <c r="P1" s="41"/>
    </row>
    <row r="2" spans="1:16" ht="24.75" customHeight="1">
      <c r="A2" s="36"/>
      <c r="B2" s="37"/>
      <c r="C2" s="37"/>
      <c r="D2" s="37"/>
      <c r="E2" s="37"/>
      <c r="F2" s="37"/>
      <c r="G2" s="37"/>
      <c r="H2" s="37"/>
      <c r="I2" s="37"/>
      <c r="J2" s="36" t="s">
        <v>30</v>
      </c>
      <c r="K2" s="37"/>
      <c r="L2" s="37"/>
      <c r="M2" s="37"/>
      <c r="N2" s="37"/>
      <c r="O2" s="37"/>
      <c r="P2" s="37"/>
    </row>
    <row r="3" spans="1:16" ht="20.25" customHeight="1">
      <c r="A3" s="65" t="s">
        <v>3715</v>
      </c>
      <c r="B3" s="42"/>
      <c r="C3" s="42"/>
      <c r="D3" s="42"/>
      <c r="E3" s="42"/>
      <c r="F3" s="42"/>
      <c r="G3" s="42"/>
      <c r="H3" s="42"/>
      <c r="I3" s="65" t="s">
        <v>3716</v>
      </c>
      <c r="J3" s="42"/>
      <c r="K3" s="42"/>
      <c r="L3" s="42"/>
      <c r="M3" s="42"/>
      <c r="N3" s="42"/>
      <c r="O3" s="42"/>
      <c r="P3" s="42"/>
    </row>
    <row r="4" spans="1:16" ht="20.25" customHeight="1">
      <c r="A4" s="53" t="s">
        <v>3717</v>
      </c>
      <c r="B4" s="53" t="s">
        <v>3718</v>
      </c>
      <c r="C4" s="53" t="s">
        <v>3719</v>
      </c>
      <c r="D4" s="43"/>
      <c r="E4" s="43"/>
      <c r="F4" s="53" t="s">
        <v>3720</v>
      </c>
      <c r="G4" s="43"/>
      <c r="H4" s="43"/>
      <c r="I4" s="53" t="s">
        <v>3717</v>
      </c>
      <c r="J4" s="53" t="s">
        <v>3718</v>
      </c>
      <c r="K4" s="53" t="s">
        <v>3719</v>
      </c>
      <c r="L4" s="43"/>
      <c r="M4" s="43"/>
      <c r="N4" s="53" t="s">
        <v>3720</v>
      </c>
      <c r="O4" s="43"/>
      <c r="P4" s="43"/>
    </row>
    <row r="5" spans="1:16" ht="20.25" customHeight="1">
      <c r="A5" s="43"/>
      <c r="B5" s="43"/>
      <c r="C5" s="58" t="s">
        <v>2906</v>
      </c>
      <c r="D5" s="58" t="s">
        <v>3721</v>
      </c>
      <c r="E5" s="58" t="s">
        <v>3722</v>
      </c>
      <c r="F5" s="58" t="s">
        <v>2906</v>
      </c>
      <c r="G5" s="58" t="s">
        <v>3721</v>
      </c>
      <c r="H5" s="58" t="s">
        <v>3722</v>
      </c>
      <c r="I5" s="43"/>
      <c r="J5" s="43"/>
      <c r="K5" s="58" t="s">
        <v>2906</v>
      </c>
      <c r="L5" s="58" t="s">
        <v>3721</v>
      </c>
      <c r="M5" s="58" t="s">
        <v>3722</v>
      </c>
      <c r="N5" s="58" t="s">
        <v>2906</v>
      </c>
      <c r="O5" s="58" t="s">
        <v>3721</v>
      </c>
      <c r="P5" s="58" t="s">
        <v>3722</v>
      </c>
    </row>
    <row r="6" spans="1:16" ht="20.25" customHeight="1">
      <c r="A6" s="53" t="s">
        <v>3723</v>
      </c>
      <c r="B6" s="53"/>
      <c r="C6" s="58" t="s">
        <v>3724</v>
      </c>
      <c r="D6" s="58" t="s">
        <v>3725</v>
      </c>
      <c r="E6" s="58" t="s">
        <v>3726</v>
      </c>
      <c r="F6" s="58" t="s">
        <v>3727</v>
      </c>
      <c r="G6" s="58" t="s">
        <v>3728</v>
      </c>
      <c r="H6" s="58" t="s">
        <v>3729</v>
      </c>
      <c r="I6" s="53" t="s">
        <v>3723</v>
      </c>
      <c r="J6" s="53"/>
      <c r="K6" s="58" t="s">
        <v>3730</v>
      </c>
      <c r="L6" s="58" t="s">
        <v>3731</v>
      </c>
      <c r="M6" s="58" t="s">
        <v>3732</v>
      </c>
      <c r="N6" s="58" t="s">
        <v>3733</v>
      </c>
      <c r="O6" s="58" t="s">
        <v>3734</v>
      </c>
      <c r="P6" s="58" t="s">
        <v>3735</v>
      </c>
    </row>
    <row r="7" spans="1:16" ht="20.25" customHeight="1">
      <c r="A7" s="58" t="s">
        <v>3736</v>
      </c>
      <c r="B7" s="53" t="s">
        <v>3724</v>
      </c>
      <c r="C7" s="55"/>
      <c r="D7" s="63"/>
      <c r="E7" s="55"/>
      <c r="F7" s="55"/>
      <c r="G7" s="63"/>
      <c r="H7" s="55"/>
      <c r="I7" s="58" t="s">
        <v>3737</v>
      </c>
      <c r="J7" s="53" t="s">
        <v>3735</v>
      </c>
      <c r="K7" s="55"/>
      <c r="L7" s="63"/>
      <c r="M7" s="55"/>
      <c r="N7" s="55"/>
      <c r="O7" s="63"/>
      <c r="P7" s="55"/>
    </row>
    <row r="8" spans="1:16" ht="20.25" customHeight="1">
      <c r="A8" s="58" t="s">
        <v>3738</v>
      </c>
      <c r="B8" s="53" t="s">
        <v>3725</v>
      </c>
      <c r="C8" s="55"/>
      <c r="D8" s="63"/>
      <c r="E8" s="55"/>
      <c r="F8" s="55"/>
      <c r="G8" s="63"/>
      <c r="H8" s="55"/>
      <c r="I8" s="58" t="s">
        <v>3739</v>
      </c>
      <c r="J8" s="53" t="s">
        <v>3740</v>
      </c>
      <c r="K8" s="55"/>
      <c r="L8" s="63"/>
      <c r="M8" s="55"/>
      <c r="N8" s="55"/>
      <c r="O8" s="63"/>
      <c r="P8" s="55"/>
    </row>
    <row r="9" spans="1:16" ht="20.25" customHeight="1">
      <c r="A9" s="58" t="s">
        <v>3741</v>
      </c>
      <c r="B9" s="53" t="s">
        <v>3726</v>
      </c>
      <c r="C9" s="55"/>
      <c r="D9" s="63"/>
      <c r="E9" s="55"/>
      <c r="F9" s="55"/>
      <c r="G9" s="63"/>
      <c r="H9" s="55"/>
      <c r="I9" s="58" t="s">
        <v>3742</v>
      </c>
      <c r="J9" s="53" t="s">
        <v>3743</v>
      </c>
      <c r="K9" s="55"/>
      <c r="L9" s="63"/>
      <c r="M9" s="55"/>
      <c r="N9" s="55"/>
      <c r="O9" s="63"/>
      <c r="P9" s="55"/>
    </row>
    <row r="10" spans="1:16" ht="20.25" customHeight="1">
      <c r="A10" s="58" t="s">
        <v>3744</v>
      </c>
      <c r="B10" s="53" t="s">
        <v>3727</v>
      </c>
      <c r="C10" s="55"/>
      <c r="D10" s="63"/>
      <c r="E10" s="55"/>
      <c r="F10" s="55"/>
      <c r="G10" s="63"/>
      <c r="H10" s="55"/>
      <c r="I10" s="58" t="s">
        <v>3745</v>
      </c>
      <c r="J10" s="53" t="s">
        <v>3746</v>
      </c>
      <c r="K10" s="55"/>
      <c r="L10" s="63"/>
      <c r="M10" s="55"/>
      <c r="N10" s="55"/>
      <c r="O10" s="63"/>
      <c r="P10" s="63"/>
    </row>
    <row r="11" spans="1:16" ht="20.25" customHeight="1">
      <c r="A11" s="58" t="s">
        <v>3747</v>
      </c>
      <c r="B11" s="53" t="s">
        <v>3728</v>
      </c>
      <c r="C11" s="55"/>
      <c r="D11" s="63"/>
      <c r="E11" s="55"/>
      <c r="F11" s="55"/>
      <c r="G11" s="63"/>
      <c r="H11" s="55"/>
      <c r="I11" s="58" t="s">
        <v>3748</v>
      </c>
      <c r="J11" s="53" t="s">
        <v>3749</v>
      </c>
      <c r="K11" s="55"/>
      <c r="L11" s="63"/>
      <c r="M11" s="55"/>
      <c r="N11" s="55"/>
      <c r="O11" s="63"/>
      <c r="P11" s="55"/>
    </row>
    <row r="12" spans="1:16" ht="20.25" customHeight="1">
      <c r="A12" s="58"/>
      <c r="B12" s="53" t="s">
        <v>3729</v>
      </c>
      <c r="C12" s="66"/>
      <c r="D12" s="66"/>
      <c r="E12" s="66"/>
      <c r="F12" s="66"/>
      <c r="G12" s="66"/>
      <c r="H12" s="66"/>
      <c r="I12" s="58"/>
      <c r="J12" s="53" t="s">
        <v>3750</v>
      </c>
      <c r="K12" s="58"/>
      <c r="L12" s="66"/>
      <c r="M12" s="58"/>
      <c r="N12" s="58"/>
      <c r="O12" s="66"/>
      <c r="P12" s="58"/>
    </row>
    <row r="13" spans="1:16" ht="20.25" customHeight="1">
      <c r="A13" s="62" t="s">
        <v>622</v>
      </c>
      <c r="B13" s="53" t="s">
        <v>3730</v>
      </c>
      <c r="C13" s="55"/>
      <c r="D13" s="63"/>
      <c r="E13" s="55"/>
      <c r="F13" s="55"/>
      <c r="G13" s="63"/>
      <c r="H13" s="55"/>
      <c r="I13" s="62" t="s">
        <v>3751</v>
      </c>
      <c r="J13" s="53" t="s">
        <v>3752</v>
      </c>
      <c r="K13" s="55"/>
      <c r="L13" s="63"/>
      <c r="M13" s="55"/>
      <c r="N13" s="55"/>
      <c r="O13" s="63"/>
      <c r="P13" s="55"/>
    </row>
    <row r="14" spans="1:16" ht="20.25" customHeight="1">
      <c r="A14" s="58" t="s">
        <v>3753</v>
      </c>
      <c r="B14" s="53" t="s">
        <v>3731</v>
      </c>
      <c r="C14" s="55"/>
      <c r="D14" s="63"/>
      <c r="E14" s="55"/>
      <c r="F14" s="55"/>
      <c r="G14" s="63"/>
      <c r="H14" s="55"/>
      <c r="I14" s="58" t="s">
        <v>3754</v>
      </c>
      <c r="J14" s="53" t="s">
        <v>3755</v>
      </c>
      <c r="K14" s="55"/>
      <c r="L14" s="63"/>
      <c r="M14" s="55"/>
      <c r="N14" s="55"/>
      <c r="O14" s="63"/>
      <c r="P14" s="55"/>
    </row>
    <row r="15" spans="1:16" ht="20.25" customHeight="1">
      <c r="A15" s="67" t="s">
        <v>3756</v>
      </c>
      <c r="B15" s="53" t="s">
        <v>3732</v>
      </c>
      <c r="C15" s="55"/>
      <c r="D15" s="55"/>
      <c r="E15" s="55"/>
      <c r="F15" s="55"/>
      <c r="G15" s="55"/>
      <c r="H15" s="55"/>
      <c r="I15" s="58" t="s">
        <v>3757</v>
      </c>
      <c r="J15" s="53" t="s">
        <v>3758</v>
      </c>
      <c r="K15" s="63"/>
      <c r="L15" s="63"/>
      <c r="M15" s="63"/>
      <c r="N15" s="63"/>
      <c r="O15" s="63"/>
      <c r="P15" s="63"/>
    </row>
    <row r="16" spans="1:16" ht="20.25" customHeight="1">
      <c r="A16" s="67" t="s">
        <v>3759</v>
      </c>
      <c r="B16" s="53" t="s">
        <v>3733</v>
      </c>
      <c r="C16" s="55"/>
      <c r="D16" s="55"/>
      <c r="E16" s="55"/>
      <c r="F16" s="55"/>
      <c r="G16" s="55"/>
      <c r="H16" s="55"/>
      <c r="I16" s="58" t="s">
        <v>3760</v>
      </c>
      <c r="J16" s="53" t="s">
        <v>3761</v>
      </c>
      <c r="K16" s="63"/>
      <c r="L16" s="63"/>
      <c r="M16" s="63"/>
      <c r="N16" s="63"/>
      <c r="O16" s="63"/>
      <c r="P16" s="63"/>
    </row>
    <row r="17" spans="1:16" ht="20.25" customHeight="1">
      <c r="A17" s="58" t="s">
        <v>3762</v>
      </c>
      <c r="B17" s="53" t="s">
        <v>3734</v>
      </c>
      <c r="C17" s="55"/>
      <c r="D17" s="63"/>
      <c r="E17" s="55"/>
      <c r="F17" s="55"/>
      <c r="G17" s="63"/>
      <c r="H17" s="55"/>
      <c r="I17" s="58" t="s">
        <v>3763</v>
      </c>
      <c r="J17" s="69" t="s">
        <v>3764</v>
      </c>
      <c r="K17" s="63"/>
      <c r="L17" s="63"/>
      <c r="M17" s="63"/>
      <c r="N17" s="63"/>
      <c r="O17" s="63"/>
      <c r="P17" s="63"/>
    </row>
    <row r="18" spans="1:16" ht="20.25" customHeight="1">
      <c r="A18" s="58"/>
      <c r="B18" s="53"/>
      <c r="C18" s="66"/>
      <c r="D18" s="66"/>
      <c r="E18" s="66"/>
      <c r="F18" s="66"/>
      <c r="G18" s="66"/>
      <c r="H18" s="66"/>
      <c r="I18" s="68"/>
      <c r="J18" s="69"/>
      <c r="K18" s="66"/>
      <c r="L18" s="68"/>
      <c r="M18" s="66"/>
      <c r="N18" s="66"/>
      <c r="O18" s="70"/>
      <c r="P18" s="66"/>
    </row>
    <row r="19" spans="1:16" ht="16.5" customHeight="1">
      <c r="A19" s="68"/>
      <c r="B19" s="69"/>
      <c r="C19" s="70"/>
      <c r="D19" s="70"/>
      <c r="E19" s="70"/>
      <c r="F19" s="70"/>
      <c r="G19" s="70"/>
      <c r="H19" s="70"/>
      <c r="I19" s="68"/>
      <c r="J19" s="69"/>
      <c r="K19" s="66"/>
      <c r="L19" s="68"/>
      <c r="M19" s="66"/>
      <c r="N19" s="66"/>
      <c r="O19" s="70"/>
      <c r="P19" s="66"/>
    </row>
    <row r="20" spans="1:16" ht="20.25" customHeight="1">
      <c r="A20" s="68"/>
      <c r="B20" s="69"/>
      <c r="C20" s="70"/>
      <c r="D20" s="70"/>
      <c r="E20" s="70"/>
      <c r="F20" s="70"/>
      <c r="G20" s="70"/>
      <c r="H20" s="70"/>
      <c r="I20" s="68"/>
      <c r="J20" s="69"/>
      <c r="K20" s="70"/>
      <c r="L20" s="68"/>
      <c r="M20" s="70"/>
      <c r="N20" s="70"/>
      <c r="O20" s="70"/>
      <c r="P20" s="70"/>
    </row>
    <row r="21" spans="1:16" ht="19.5" customHeight="1">
      <c r="A21" s="68"/>
      <c r="B21" s="69"/>
      <c r="C21" s="70"/>
      <c r="D21" s="70"/>
      <c r="E21" s="70"/>
      <c r="F21" s="70"/>
      <c r="G21" s="70"/>
      <c r="H21" s="70"/>
      <c r="I21" s="68"/>
      <c r="J21" s="69"/>
      <c r="K21" s="70"/>
      <c r="L21" s="68"/>
      <c r="M21" s="70"/>
      <c r="N21" s="70"/>
      <c r="O21" s="70"/>
      <c r="P21" s="70"/>
    </row>
    <row r="22" spans="1:16" ht="20.25" customHeight="1">
      <c r="A22" s="62" t="s">
        <v>3765</v>
      </c>
      <c r="B22" s="53" t="s">
        <v>3734</v>
      </c>
      <c r="C22" s="71"/>
      <c r="D22" s="63"/>
      <c r="E22" s="55"/>
      <c r="F22" s="55"/>
      <c r="G22" s="63"/>
      <c r="H22" s="55"/>
      <c r="I22" s="62" t="s">
        <v>3766</v>
      </c>
      <c r="J22" s="53" t="s">
        <v>3764</v>
      </c>
      <c r="K22" s="55"/>
      <c r="L22" s="63"/>
      <c r="M22" s="55"/>
      <c r="N22" s="55"/>
      <c r="O22" s="63"/>
      <c r="P22" s="55"/>
    </row>
  </sheetData>
  <sheetProtection/>
  <mergeCells count="13">
    <mergeCell ref="F1:L1"/>
    <mergeCell ref="A2:G2"/>
    <mergeCell ref="J2:P2"/>
    <mergeCell ref="A3:H3"/>
    <mergeCell ref="I3:P3"/>
    <mergeCell ref="C4:E4"/>
    <mergeCell ref="F4:H4"/>
    <mergeCell ref="K4:M4"/>
    <mergeCell ref="N4:P4"/>
    <mergeCell ref="A4:A5"/>
    <mergeCell ref="B4:B5"/>
    <mergeCell ref="I4:I5"/>
    <mergeCell ref="J4:J5"/>
  </mergeCells>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J59"/>
  <sheetViews>
    <sheetView workbookViewId="0" topLeftCell="A1">
      <selection activeCell="B13" sqref="B13"/>
    </sheetView>
  </sheetViews>
  <sheetFormatPr defaultColWidth="9.140625" defaultRowHeight="12.75"/>
  <cols>
    <col min="1" max="1" width="17.140625" style="34" customWidth="1"/>
    <col min="2" max="2" width="44.140625" style="34" customWidth="1"/>
    <col min="3" max="3" width="6.00390625" style="34" customWidth="1"/>
    <col min="4" max="9" width="17.140625" style="34" customWidth="1"/>
    <col min="10" max="10" width="12.00390625" style="34" customWidth="1"/>
    <col min="11" max="16384" width="9.140625" style="34" customWidth="1"/>
  </cols>
  <sheetData>
    <row r="1" spans="1:10" ht="36.75" customHeight="1">
      <c r="A1" s="41"/>
      <c r="B1" s="47" t="s">
        <v>22</v>
      </c>
      <c r="C1" s="41"/>
      <c r="D1" s="41"/>
      <c r="E1" s="41"/>
      <c r="F1" s="41"/>
      <c r="G1" s="41"/>
      <c r="H1" s="41"/>
      <c r="I1" s="41"/>
      <c r="J1" s="41"/>
    </row>
    <row r="2" spans="1:10" ht="18.75" customHeight="1">
      <c r="A2" s="36"/>
      <c r="B2" s="37"/>
      <c r="C2" s="37"/>
      <c r="D2" s="37"/>
      <c r="E2" s="37"/>
      <c r="F2" s="36" t="s">
        <v>30</v>
      </c>
      <c r="G2" s="37"/>
      <c r="H2" s="37"/>
      <c r="I2" s="37"/>
      <c r="J2" s="37"/>
    </row>
    <row r="3" spans="1:10" ht="14.25" customHeight="1">
      <c r="A3" s="64" t="s">
        <v>62</v>
      </c>
      <c r="B3" s="52" t="s">
        <v>3767</v>
      </c>
      <c r="C3" s="52" t="s">
        <v>3718</v>
      </c>
      <c r="D3" s="52" t="s">
        <v>3768</v>
      </c>
      <c r="E3" s="42"/>
      <c r="F3" s="42"/>
      <c r="G3" s="52" t="s">
        <v>3720</v>
      </c>
      <c r="H3" s="42"/>
      <c r="I3" s="42"/>
      <c r="J3" s="61" t="s">
        <v>3769</v>
      </c>
    </row>
    <row r="4" spans="1:10" ht="14.25" customHeight="1">
      <c r="A4" s="43"/>
      <c r="B4" s="43"/>
      <c r="C4" s="43"/>
      <c r="D4" s="53" t="s">
        <v>3770</v>
      </c>
      <c r="E4" s="53" t="s">
        <v>3721</v>
      </c>
      <c r="F4" s="53" t="s">
        <v>3722</v>
      </c>
      <c r="G4" s="53" t="s">
        <v>3770</v>
      </c>
      <c r="H4" s="53" t="s">
        <v>3721</v>
      </c>
      <c r="I4" s="53" t="s">
        <v>3722</v>
      </c>
      <c r="J4" s="43"/>
    </row>
    <row r="5" spans="1:10" ht="14.25" customHeight="1">
      <c r="A5" s="58"/>
      <c r="B5" s="58" t="s">
        <v>3723</v>
      </c>
      <c r="C5" s="53"/>
      <c r="D5" s="53" t="s">
        <v>3724</v>
      </c>
      <c r="E5" s="53" t="s">
        <v>3725</v>
      </c>
      <c r="F5" s="53" t="s">
        <v>3726</v>
      </c>
      <c r="G5" s="53" t="s">
        <v>3727</v>
      </c>
      <c r="H5" s="53" t="s">
        <v>3728</v>
      </c>
      <c r="I5" s="53" t="s">
        <v>3729</v>
      </c>
      <c r="J5" s="53" t="s">
        <v>3730</v>
      </c>
    </row>
    <row r="6" spans="1:10" ht="14.25" customHeight="1">
      <c r="A6" s="58" t="s">
        <v>490</v>
      </c>
      <c r="B6" s="58" t="s">
        <v>3736</v>
      </c>
      <c r="C6" s="53" t="s">
        <v>3724</v>
      </c>
      <c r="D6" s="55"/>
      <c r="E6" s="55"/>
      <c r="F6" s="55"/>
      <c r="G6" s="55"/>
      <c r="H6" s="55"/>
      <c r="I6" s="55"/>
      <c r="J6" s="60"/>
    </row>
    <row r="7" spans="1:10" ht="14.25" customHeight="1">
      <c r="A7" s="58" t="s">
        <v>3771</v>
      </c>
      <c r="B7" s="58" t="s">
        <v>3772</v>
      </c>
      <c r="C7" s="53" t="s">
        <v>3725</v>
      </c>
      <c r="D7" s="55"/>
      <c r="E7" s="55"/>
      <c r="F7" s="55"/>
      <c r="G7" s="55"/>
      <c r="H7" s="55"/>
      <c r="I7" s="55"/>
      <c r="J7" s="60"/>
    </row>
    <row r="8" spans="1:10" ht="14.25" customHeight="1">
      <c r="A8" s="58" t="s">
        <v>3773</v>
      </c>
      <c r="B8" s="58" t="s">
        <v>3774</v>
      </c>
      <c r="C8" s="53" t="s">
        <v>3726</v>
      </c>
      <c r="D8" s="55"/>
      <c r="E8" s="55"/>
      <c r="F8" s="55"/>
      <c r="G8" s="55"/>
      <c r="H8" s="55"/>
      <c r="I8" s="55"/>
      <c r="J8" s="60"/>
    </row>
    <row r="9" spans="1:10" ht="14.25" customHeight="1">
      <c r="A9" s="58" t="s">
        <v>3775</v>
      </c>
      <c r="B9" s="58" t="s">
        <v>3776</v>
      </c>
      <c r="C9" s="53" t="s">
        <v>3727</v>
      </c>
      <c r="D9" s="55"/>
      <c r="E9" s="55"/>
      <c r="F9" s="55"/>
      <c r="G9" s="55"/>
      <c r="H9" s="55"/>
      <c r="I9" s="55"/>
      <c r="J9" s="60"/>
    </row>
    <row r="10" spans="1:10" ht="14.25" customHeight="1">
      <c r="A10" s="58" t="s">
        <v>3777</v>
      </c>
      <c r="B10" s="58" t="s">
        <v>3778</v>
      </c>
      <c r="C10" s="53" t="s">
        <v>3728</v>
      </c>
      <c r="D10" s="55"/>
      <c r="E10" s="55"/>
      <c r="F10" s="55"/>
      <c r="G10" s="55"/>
      <c r="H10" s="55"/>
      <c r="I10" s="55"/>
      <c r="J10" s="60"/>
    </row>
    <row r="11" spans="1:10" ht="14.25" customHeight="1">
      <c r="A11" s="58" t="s">
        <v>3779</v>
      </c>
      <c r="B11" s="58" t="s">
        <v>3780</v>
      </c>
      <c r="C11" s="53" t="s">
        <v>3729</v>
      </c>
      <c r="D11" s="55"/>
      <c r="E11" s="55"/>
      <c r="F11" s="55"/>
      <c r="G11" s="55"/>
      <c r="H11" s="55"/>
      <c r="I11" s="55"/>
      <c r="J11" s="60"/>
    </row>
    <row r="12" spans="1:10" ht="14.25" customHeight="1">
      <c r="A12" s="58" t="s">
        <v>3781</v>
      </c>
      <c r="B12" s="58" t="s">
        <v>3782</v>
      </c>
      <c r="C12" s="53" t="s">
        <v>3730</v>
      </c>
      <c r="D12" s="55"/>
      <c r="E12" s="55"/>
      <c r="F12" s="55"/>
      <c r="G12" s="55"/>
      <c r="H12" s="55"/>
      <c r="I12" s="55"/>
      <c r="J12" s="60"/>
    </row>
    <row r="13" spans="1:10" ht="14.25" customHeight="1">
      <c r="A13" s="58" t="s">
        <v>3783</v>
      </c>
      <c r="B13" s="58" t="s">
        <v>3784</v>
      </c>
      <c r="C13" s="53" t="s">
        <v>3731</v>
      </c>
      <c r="D13" s="55"/>
      <c r="E13" s="55"/>
      <c r="F13" s="55"/>
      <c r="G13" s="55"/>
      <c r="H13" s="55"/>
      <c r="I13" s="55"/>
      <c r="J13" s="60"/>
    </row>
    <row r="14" spans="1:10" ht="14.25" customHeight="1">
      <c r="A14" s="58" t="s">
        <v>3785</v>
      </c>
      <c r="B14" s="58" t="s">
        <v>3786</v>
      </c>
      <c r="C14" s="53" t="s">
        <v>3732</v>
      </c>
      <c r="D14" s="55"/>
      <c r="E14" s="55"/>
      <c r="F14" s="55"/>
      <c r="G14" s="55"/>
      <c r="H14" s="55"/>
      <c r="I14" s="55"/>
      <c r="J14" s="60"/>
    </row>
    <row r="15" spans="1:10" ht="14.25" customHeight="1">
      <c r="A15" s="58" t="s">
        <v>3787</v>
      </c>
      <c r="B15" s="58" t="s">
        <v>3788</v>
      </c>
      <c r="C15" s="53" t="s">
        <v>3733</v>
      </c>
      <c r="D15" s="55"/>
      <c r="E15" s="55"/>
      <c r="F15" s="55"/>
      <c r="G15" s="55"/>
      <c r="H15" s="55"/>
      <c r="I15" s="55"/>
      <c r="J15" s="60"/>
    </row>
    <row r="16" spans="1:10" ht="14.25" customHeight="1">
      <c r="A16" s="58" t="s">
        <v>3789</v>
      </c>
      <c r="B16" s="58" t="s">
        <v>3790</v>
      </c>
      <c r="C16" s="53" t="s">
        <v>3734</v>
      </c>
      <c r="D16" s="55"/>
      <c r="E16" s="55"/>
      <c r="F16" s="55"/>
      <c r="G16" s="55"/>
      <c r="H16" s="55"/>
      <c r="I16" s="55"/>
      <c r="J16" s="60"/>
    </row>
    <row r="17" spans="1:10" ht="14.25" customHeight="1">
      <c r="A17" s="58" t="s">
        <v>3791</v>
      </c>
      <c r="B17" s="58" t="s">
        <v>3792</v>
      </c>
      <c r="C17" s="53" t="s">
        <v>3735</v>
      </c>
      <c r="D17" s="55"/>
      <c r="E17" s="55"/>
      <c r="F17" s="55"/>
      <c r="G17" s="55"/>
      <c r="H17" s="55"/>
      <c r="I17" s="55"/>
      <c r="J17" s="60"/>
    </row>
    <row r="18" spans="1:10" ht="14.25" customHeight="1">
      <c r="A18" s="58" t="s">
        <v>3793</v>
      </c>
      <c r="B18" s="58" t="s">
        <v>3794</v>
      </c>
      <c r="C18" s="53" t="s">
        <v>3740</v>
      </c>
      <c r="D18" s="55"/>
      <c r="E18" s="55"/>
      <c r="F18" s="55"/>
      <c r="G18" s="55"/>
      <c r="H18" s="55"/>
      <c r="I18" s="55"/>
      <c r="J18" s="60"/>
    </row>
    <row r="19" spans="1:10" ht="14.25" customHeight="1">
      <c r="A19" s="58" t="s">
        <v>3795</v>
      </c>
      <c r="B19" s="58" t="s">
        <v>3796</v>
      </c>
      <c r="C19" s="53" t="s">
        <v>3743</v>
      </c>
      <c r="D19" s="55"/>
      <c r="E19" s="55"/>
      <c r="F19" s="55"/>
      <c r="G19" s="55"/>
      <c r="H19" s="55"/>
      <c r="I19" s="55"/>
      <c r="J19" s="60"/>
    </row>
    <row r="20" spans="1:10" ht="14.25" customHeight="1">
      <c r="A20" s="58" t="s">
        <v>3797</v>
      </c>
      <c r="B20" s="58" t="s">
        <v>3798</v>
      </c>
      <c r="C20" s="53" t="s">
        <v>3746</v>
      </c>
      <c r="D20" s="55"/>
      <c r="E20" s="55"/>
      <c r="F20" s="55"/>
      <c r="G20" s="55"/>
      <c r="H20" s="55"/>
      <c r="I20" s="55"/>
      <c r="J20" s="60"/>
    </row>
    <row r="21" spans="1:10" ht="14.25" customHeight="1">
      <c r="A21" s="58" t="s">
        <v>3799</v>
      </c>
      <c r="B21" s="58" t="s">
        <v>3800</v>
      </c>
      <c r="C21" s="53" t="s">
        <v>3749</v>
      </c>
      <c r="D21" s="55"/>
      <c r="E21" s="55"/>
      <c r="F21" s="55"/>
      <c r="G21" s="55"/>
      <c r="H21" s="55"/>
      <c r="I21" s="55"/>
      <c r="J21" s="60"/>
    </row>
    <row r="22" spans="1:10" ht="14.25" customHeight="1">
      <c r="A22" s="58" t="s">
        <v>3801</v>
      </c>
      <c r="B22" s="58" t="s">
        <v>3802</v>
      </c>
      <c r="C22" s="53" t="s">
        <v>3750</v>
      </c>
      <c r="D22" s="55"/>
      <c r="E22" s="55"/>
      <c r="F22" s="55"/>
      <c r="G22" s="55"/>
      <c r="H22" s="55"/>
      <c r="I22" s="55"/>
      <c r="J22" s="60"/>
    </row>
    <row r="23" spans="1:10" ht="14.25" customHeight="1">
      <c r="A23" s="58" t="s">
        <v>3803</v>
      </c>
      <c r="B23" s="58" t="s">
        <v>3804</v>
      </c>
      <c r="C23" s="53" t="s">
        <v>3752</v>
      </c>
      <c r="D23" s="55"/>
      <c r="E23" s="55"/>
      <c r="F23" s="55"/>
      <c r="G23" s="55"/>
      <c r="H23" s="55"/>
      <c r="I23" s="55"/>
      <c r="J23" s="60"/>
    </row>
    <row r="24" spans="1:10" ht="14.25" customHeight="1">
      <c r="A24" s="58" t="s">
        <v>3805</v>
      </c>
      <c r="B24" s="58" t="s">
        <v>3806</v>
      </c>
      <c r="C24" s="53" t="s">
        <v>3755</v>
      </c>
      <c r="D24" s="55"/>
      <c r="E24" s="55"/>
      <c r="F24" s="55"/>
      <c r="G24" s="55"/>
      <c r="H24" s="55"/>
      <c r="I24" s="55"/>
      <c r="J24" s="60"/>
    </row>
    <row r="25" spans="1:10" ht="14.25" customHeight="1">
      <c r="A25" s="58" t="s">
        <v>3807</v>
      </c>
      <c r="B25" s="58" t="s">
        <v>3808</v>
      </c>
      <c r="C25" s="53" t="s">
        <v>3758</v>
      </c>
      <c r="D25" s="55"/>
      <c r="E25" s="55"/>
      <c r="F25" s="55"/>
      <c r="G25" s="55"/>
      <c r="H25" s="55"/>
      <c r="I25" s="55"/>
      <c r="J25" s="60"/>
    </row>
    <row r="26" spans="1:10" ht="14.25" customHeight="1">
      <c r="A26" s="58" t="s">
        <v>3809</v>
      </c>
      <c r="B26" s="58" t="s">
        <v>3810</v>
      </c>
      <c r="C26" s="53" t="s">
        <v>3761</v>
      </c>
      <c r="D26" s="55"/>
      <c r="E26" s="55"/>
      <c r="F26" s="55"/>
      <c r="G26" s="55"/>
      <c r="H26" s="55"/>
      <c r="I26" s="55"/>
      <c r="J26" s="60"/>
    </row>
    <row r="27" spans="1:10" ht="14.25" customHeight="1">
      <c r="A27" s="58" t="s">
        <v>3811</v>
      </c>
      <c r="B27" s="58" t="s">
        <v>3812</v>
      </c>
      <c r="C27" s="53" t="s">
        <v>3764</v>
      </c>
      <c r="D27" s="55"/>
      <c r="E27" s="55"/>
      <c r="F27" s="55"/>
      <c r="G27" s="55"/>
      <c r="H27" s="55"/>
      <c r="I27" s="55"/>
      <c r="J27" s="60"/>
    </row>
    <row r="28" spans="1:10" ht="14.25" customHeight="1">
      <c r="A28" s="58" t="s">
        <v>3813</v>
      </c>
      <c r="B28" s="58" t="s">
        <v>3814</v>
      </c>
      <c r="C28" s="53" t="s">
        <v>3815</v>
      </c>
      <c r="D28" s="55"/>
      <c r="E28" s="55"/>
      <c r="F28" s="55"/>
      <c r="G28" s="55"/>
      <c r="H28" s="55"/>
      <c r="I28" s="55"/>
      <c r="J28" s="60"/>
    </row>
    <row r="29" spans="1:10" ht="14.25" customHeight="1">
      <c r="A29" s="58" t="s">
        <v>3816</v>
      </c>
      <c r="B29" s="58" t="s">
        <v>3817</v>
      </c>
      <c r="C29" s="53" t="s">
        <v>3818</v>
      </c>
      <c r="D29" s="55"/>
      <c r="E29" s="55"/>
      <c r="F29" s="55"/>
      <c r="G29" s="55"/>
      <c r="H29" s="55"/>
      <c r="I29" s="55"/>
      <c r="J29" s="60"/>
    </row>
    <row r="30" spans="1:10" ht="14.25" customHeight="1">
      <c r="A30" s="58" t="s">
        <v>3819</v>
      </c>
      <c r="B30" s="58" t="s">
        <v>3820</v>
      </c>
      <c r="C30" s="53" t="s">
        <v>3821</v>
      </c>
      <c r="D30" s="55"/>
      <c r="E30" s="55"/>
      <c r="F30" s="55"/>
      <c r="G30" s="55"/>
      <c r="H30" s="55"/>
      <c r="I30" s="55"/>
      <c r="J30" s="60"/>
    </row>
    <row r="31" spans="1:10" ht="14.25" customHeight="1">
      <c r="A31" s="58" t="s">
        <v>3822</v>
      </c>
      <c r="B31" s="58" t="s">
        <v>3823</v>
      </c>
      <c r="C31" s="53" t="s">
        <v>3824</v>
      </c>
      <c r="D31" s="55"/>
      <c r="E31" s="55"/>
      <c r="F31" s="55"/>
      <c r="G31" s="55"/>
      <c r="H31" s="55"/>
      <c r="I31" s="55"/>
      <c r="J31" s="60"/>
    </row>
    <row r="32" spans="1:10" ht="14.25" customHeight="1">
      <c r="A32" s="58" t="s">
        <v>3825</v>
      </c>
      <c r="B32" s="58" t="s">
        <v>3826</v>
      </c>
      <c r="C32" s="53" t="s">
        <v>3827</v>
      </c>
      <c r="D32" s="55"/>
      <c r="E32" s="55"/>
      <c r="F32" s="55"/>
      <c r="G32" s="55"/>
      <c r="H32" s="55"/>
      <c r="I32" s="55"/>
      <c r="J32" s="60"/>
    </row>
    <row r="33" spans="1:10" ht="14.25" customHeight="1">
      <c r="A33" s="58" t="s">
        <v>3828</v>
      </c>
      <c r="B33" s="58" t="s">
        <v>3829</v>
      </c>
      <c r="C33" s="53" t="s">
        <v>3830</v>
      </c>
      <c r="D33" s="55"/>
      <c r="E33" s="55"/>
      <c r="F33" s="55"/>
      <c r="G33" s="55"/>
      <c r="H33" s="55"/>
      <c r="I33" s="55"/>
      <c r="J33" s="60"/>
    </row>
    <row r="34" spans="1:10" ht="14.25" customHeight="1">
      <c r="A34" s="58" t="s">
        <v>3831</v>
      </c>
      <c r="B34" s="58" t="s">
        <v>3832</v>
      </c>
      <c r="C34" s="53" t="s">
        <v>3833</v>
      </c>
      <c r="D34" s="55"/>
      <c r="E34" s="55"/>
      <c r="F34" s="55"/>
      <c r="G34" s="55"/>
      <c r="H34" s="55"/>
      <c r="I34" s="55"/>
      <c r="J34" s="60"/>
    </row>
    <row r="35" spans="1:10" ht="14.25" customHeight="1">
      <c r="A35" s="58" t="s">
        <v>3834</v>
      </c>
      <c r="B35" s="58" t="s">
        <v>3835</v>
      </c>
      <c r="C35" s="53" t="s">
        <v>3836</v>
      </c>
      <c r="D35" s="55"/>
      <c r="E35" s="55"/>
      <c r="F35" s="55"/>
      <c r="G35" s="55"/>
      <c r="H35" s="55"/>
      <c r="I35" s="55"/>
      <c r="J35" s="60"/>
    </row>
    <row r="36" spans="1:10" ht="14.25" customHeight="1">
      <c r="A36" s="58" t="s">
        <v>3837</v>
      </c>
      <c r="B36" s="58" t="s">
        <v>3838</v>
      </c>
      <c r="C36" s="53" t="s">
        <v>3839</v>
      </c>
      <c r="D36" s="55"/>
      <c r="E36" s="55"/>
      <c r="F36" s="55"/>
      <c r="G36" s="55"/>
      <c r="H36" s="55"/>
      <c r="I36" s="55"/>
      <c r="J36" s="60"/>
    </row>
    <row r="37" spans="1:10" ht="14.25" customHeight="1">
      <c r="A37" s="58" t="s">
        <v>3840</v>
      </c>
      <c r="B37" s="58" t="s">
        <v>3841</v>
      </c>
      <c r="C37" s="53" t="s">
        <v>3842</v>
      </c>
      <c r="D37" s="55"/>
      <c r="E37" s="55"/>
      <c r="F37" s="55"/>
      <c r="G37" s="55"/>
      <c r="H37" s="55"/>
      <c r="I37" s="55"/>
      <c r="J37" s="60"/>
    </row>
    <row r="38" spans="1:10" ht="14.25" customHeight="1">
      <c r="A38" s="58" t="s">
        <v>496</v>
      </c>
      <c r="B38" s="58" t="s">
        <v>3738</v>
      </c>
      <c r="C38" s="53" t="s">
        <v>3843</v>
      </c>
      <c r="D38" s="55"/>
      <c r="E38" s="55"/>
      <c r="F38" s="55"/>
      <c r="G38" s="55"/>
      <c r="H38" s="55"/>
      <c r="I38" s="55"/>
      <c r="J38" s="60"/>
    </row>
    <row r="39" spans="1:10" ht="14.25" customHeight="1">
      <c r="A39" s="58" t="s">
        <v>3844</v>
      </c>
      <c r="B39" s="58" t="s">
        <v>3845</v>
      </c>
      <c r="C39" s="53" t="s">
        <v>3846</v>
      </c>
      <c r="D39" s="55"/>
      <c r="E39" s="55"/>
      <c r="F39" s="55"/>
      <c r="G39" s="55"/>
      <c r="H39" s="55"/>
      <c r="I39" s="55"/>
      <c r="J39" s="60"/>
    </row>
    <row r="40" spans="1:10" ht="14.25" customHeight="1">
      <c r="A40" s="58" t="s">
        <v>3847</v>
      </c>
      <c r="B40" s="58" t="s">
        <v>3848</v>
      </c>
      <c r="C40" s="53" t="s">
        <v>3849</v>
      </c>
      <c r="D40" s="55"/>
      <c r="E40" s="55"/>
      <c r="F40" s="55"/>
      <c r="G40" s="55"/>
      <c r="H40" s="55"/>
      <c r="I40" s="55"/>
      <c r="J40" s="60"/>
    </row>
    <row r="41" spans="1:10" ht="14.25" customHeight="1">
      <c r="A41" s="58" t="s">
        <v>3850</v>
      </c>
      <c r="B41" s="58" t="s">
        <v>3851</v>
      </c>
      <c r="C41" s="53" t="s">
        <v>3852</v>
      </c>
      <c r="D41" s="55"/>
      <c r="E41" s="55"/>
      <c r="F41" s="55"/>
      <c r="G41" s="55"/>
      <c r="H41" s="55"/>
      <c r="I41" s="55"/>
      <c r="J41" s="60"/>
    </row>
    <row r="42" spans="1:10" ht="14.25" customHeight="1">
      <c r="A42" s="58" t="s">
        <v>3853</v>
      </c>
      <c r="B42" s="58" t="s">
        <v>3854</v>
      </c>
      <c r="C42" s="53" t="s">
        <v>3855</v>
      </c>
      <c r="D42" s="55"/>
      <c r="E42" s="55"/>
      <c r="F42" s="55"/>
      <c r="G42" s="55"/>
      <c r="H42" s="55"/>
      <c r="I42" s="55"/>
      <c r="J42" s="60"/>
    </row>
    <row r="43" spans="1:10" ht="14.25" customHeight="1">
      <c r="A43" s="58" t="s">
        <v>502</v>
      </c>
      <c r="B43" s="58" t="s">
        <v>3741</v>
      </c>
      <c r="C43" s="53" t="s">
        <v>3856</v>
      </c>
      <c r="D43" s="55"/>
      <c r="E43" s="55"/>
      <c r="F43" s="55"/>
      <c r="G43" s="55"/>
      <c r="H43" s="55"/>
      <c r="I43" s="55"/>
      <c r="J43" s="60"/>
    </row>
    <row r="44" spans="1:10" ht="14.25" customHeight="1">
      <c r="A44" s="58" t="s">
        <v>3857</v>
      </c>
      <c r="B44" s="58" t="s">
        <v>3858</v>
      </c>
      <c r="C44" s="53" t="s">
        <v>3859</v>
      </c>
      <c r="D44" s="55"/>
      <c r="E44" s="55"/>
      <c r="F44" s="55"/>
      <c r="G44" s="55"/>
      <c r="H44" s="55"/>
      <c r="I44" s="55"/>
      <c r="J44" s="60"/>
    </row>
    <row r="45" spans="1:10" ht="14.25" customHeight="1">
      <c r="A45" s="58" t="s">
        <v>3860</v>
      </c>
      <c r="B45" s="58" t="s">
        <v>3861</v>
      </c>
      <c r="C45" s="53" t="s">
        <v>3862</v>
      </c>
      <c r="D45" s="55"/>
      <c r="E45" s="55"/>
      <c r="F45" s="55"/>
      <c r="G45" s="55"/>
      <c r="H45" s="55"/>
      <c r="I45" s="55"/>
      <c r="J45" s="60"/>
    </row>
    <row r="46" spans="1:10" ht="14.25" customHeight="1">
      <c r="A46" s="58" t="s">
        <v>3863</v>
      </c>
      <c r="B46" s="58" t="s">
        <v>3864</v>
      </c>
      <c r="C46" s="53" t="s">
        <v>3865</v>
      </c>
      <c r="D46" s="55"/>
      <c r="E46" s="55"/>
      <c r="F46" s="55"/>
      <c r="G46" s="55"/>
      <c r="H46" s="55"/>
      <c r="I46" s="55"/>
      <c r="J46" s="60"/>
    </row>
    <row r="47" spans="1:10" ht="14.25" customHeight="1">
      <c r="A47" s="58" t="s">
        <v>3866</v>
      </c>
      <c r="B47" s="58" t="s">
        <v>3867</v>
      </c>
      <c r="C47" s="53" t="s">
        <v>3868</v>
      </c>
      <c r="D47" s="55"/>
      <c r="E47" s="55"/>
      <c r="F47" s="55"/>
      <c r="G47" s="55"/>
      <c r="H47" s="55"/>
      <c r="I47" s="55"/>
      <c r="J47" s="60"/>
    </row>
    <row r="48" spans="1:10" ht="14.25" customHeight="1">
      <c r="A48" s="58" t="s">
        <v>3869</v>
      </c>
      <c r="B48" s="58" t="s">
        <v>3870</v>
      </c>
      <c r="C48" s="53" t="s">
        <v>3871</v>
      </c>
      <c r="D48" s="55"/>
      <c r="E48" s="55"/>
      <c r="F48" s="55"/>
      <c r="G48" s="55"/>
      <c r="H48" s="55"/>
      <c r="I48" s="55"/>
      <c r="J48" s="60"/>
    </row>
    <row r="49" spans="1:10" ht="14.25" customHeight="1">
      <c r="A49" s="58" t="s">
        <v>506</v>
      </c>
      <c r="B49" s="58" t="s">
        <v>3744</v>
      </c>
      <c r="C49" s="53" t="s">
        <v>3872</v>
      </c>
      <c r="D49" s="55"/>
      <c r="E49" s="55"/>
      <c r="F49" s="55"/>
      <c r="G49" s="55"/>
      <c r="H49" s="55"/>
      <c r="I49" s="55"/>
      <c r="J49" s="60"/>
    </row>
    <row r="50" spans="1:10" ht="14.25" customHeight="1">
      <c r="A50" s="58" t="s">
        <v>3873</v>
      </c>
      <c r="B50" s="58" t="s">
        <v>3874</v>
      </c>
      <c r="C50" s="53" t="s">
        <v>3875</v>
      </c>
      <c r="D50" s="55"/>
      <c r="E50" s="55"/>
      <c r="F50" s="55"/>
      <c r="G50" s="55"/>
      <c r="H50" s="55"/>
      <c r="I50" s="55"/>
      <c r="J50" s="60"/>
    </row>
    <row r="51" spans="1:10" ht="14.25" customHeight="1">
      <c r="A51" s="58" t="s">
        <v>3876</v>
      </c>
      <c r="B51" s="58" t="s">
        <v>3877</v>
      </c>
      <c r="C51" s="53" t="s">
        <v>3878</v>
      </c>
      <c r="D51" s="55"/>
      <c r="E51" s="55"/>
      <c r="F51" s="55"/>
      <c r="G51" s="55"/>
      <c r="H51" s="55"/>
      <c r="I51" s="55"/>
      <c r="J51" s="60"/>
    </row>
    <row r="52" spans="1:10" ht="14.25" customHeight="1">
      <c r="A52" s="58" t="s">
        <v>3879</v>
      </c>
      <c r="B52" s="58" t="s">
        <v>3880</v>
      </c>
      <c r="C52" s="53" t="s">
        <v>3881</v>
      </c>
      <c r="D52" s="55"/>
      <c r="E52" s="55"/>
      <c r="F52" s="55"/>
      <c r="G52" s="55"/>
      <c r="H52" s="55"/>
      <c r="I52" s="55"/>
      <c r="J52" s="60"/>
    </row>
    <row r="53" spans="1:10" ht="14.25" customHeight="1">
      <c r="A53" s="58" t="s">
        <v>3882</v>
      </c>
      <c r="B53" s="58" t="s">
        <v>3747</v>
      </c>
      <c r="C53" s="53" t="s">
        <v>3883</v>
      </c>
      <c r="D53" s="55"/>
      <c r="E53" s="55"/>
      <c r="F53" s="55"/>
      <c r="G53" s="55"/>
      <c r="H53" s="55"/>
      <c r="I53" s="55"/>
      <c r="J53" s="60"/>
    </row>
    <row r="54" spans="1:10" ht="14.25" customHeight="1">
      <c r="A54" s="58"/>
      <c r="B54" s="62" t="s">
        <v>61</v>
      </c>
      <c r="C54" s="53" t="s">
        <v>3884</v>
      </c>
      <c r="D54" s="55"/>
      <c r="E54" s="55"/>
      <c r="F54" s="55"/>
      <c r="G54" s="55"/>
      <c r="H54" s="55"/>
      <c r="I54" s="55"/>
      <c r="J54" s="60"/>
    </row>
    <row r="55" spans="1:10" ht="14.25" customHeight="1">
      <c r="A55" s="58"/>
      <c r="B55" s="58" t="s">
        <v>3753</v>
      </c>
      <c r="C55" s="53" t="s">
        <v>3885</v>
      </c>
      <c r="D55" s="55"/>
      <c r="E55" s="55"/>
      <c r="F55" s="55"/>
      <c r="G55" s="55"/>
      <c r="H55" s="55"/>
      <c r="I55" s="55"/>
      <c r="J55" s="60"/>
    </row>
    <row r="56" spans="1:10" ht="14.25" customHeight="1">
      <c r="A56" s="58"/>
      <c r="B56" s="58" t="s">
        <v>3886</v>
      </c>
      <c r="C56" s="53" t="s">
        <v>3887</v>
      </c>
      <c r="D56" s="55"/>
      <c r="E56" s="55"/>
      <c r="F56" s="55"/>
      <c r="G56" s="55"/>
      <c r="H56" s="55"/>
      <c r="I56" s="55"/>
      <c r="J56" s="60"/>
    </row>
    <row r="57" spans="1:10" ht="14.25" customHeight="1">
      <c r="A57" s="58"/>
      <c r="B57" s="58" t="s">
        <v>3888</v>
      </c>
      <c r="C57" s="53" t="s">
        <v>3889</v>
      </c>
      <c r="D57" s="55"/>
      <c r="E57" s="55"/>
      <c r="F57" s="55"/>
      <c r="G57" s="55"/>
      <c r="H57" s="55"/>
      <c r="I57" s="55"/>
      <c r="J57" s="60"/>
    </row>
    <row r="58" spans="1:10" ht="14.25" customHeight="1">
      <c r="A58" s="58"/>
      <c r="B58" s="58" t="s">
        <v>3890</v>
      </c>
      <c r="C58" s="53" t="s">
        <v>3891</v>
      </c>
      <c r="D58" s="55"/>
      <c r="E58" s="55"/>
      <c r="F58" s="55"/>
      <c r="G58" s="55"/>
      <c r="H58" s="55"/>
      <c r="I58" s="55"/>
      <c r="J58" s="60"/>
    </row>
    <row r="59" spans="1:10" ht="14.25" customHeight="1">
      <c r="A59" s="62" t="s">
        <v>3005</v>
      </c>
      <c r="B59" s="43"/>
      <c r="C59" s="53" t="s">
        <v>3892</v>
      </c>
      <c r="D59" s="55"/>
      <c r="E59" s="55"/>
      <c r="F59" s="55"/>
      <c r="G59" s="55"/>
      <c r="H59" s="55"/>
      <c r="I59" s="55"/>
      <c r="J59" s="60"/>
    </row>
  </sheetData>
  <sheetProtection/>
  <mergeCells count="10">
    <mergeCell ref="B1:E1"/>
    <mergeCell ref="A2:D2"/>
    <mergeCell ref="F2:J2"/>
    <mergeCell ref="D3:F3"/>
    <mergeCell ref="G3:I3"/>
    <mergeCell ref="A59:B59"/>
    <mergeCell ref="A3:A4"/>
    <mergeCell ref="B3:B4"/>
    <mergeCell ref="C3:C4"/>
    <mergeCell ref="J3:J4"/>
  </mergeCells>
  <printOptions/>
  <pageMargins left="0.75" right="0.75" top="1" bottom="1" header="0.5" footer="0.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V40"/>
  <sheetViews>
    <sheetView workbookViewId="0" topLeftCell="C1">
      <selection activeCell="F9" sqref="F9"/>
    </sheetView>
  </sheetViews>
  <sheetFormatPr defaultColWidth="9.140625" defaultRowHeight="12.75"/>
  <cols>
    <col min="1" max="1" width="10.8515625" style="34" customWidth="1"/>
    <col min="2" max="2" width="46.57421875" style="34" customWidth="1"/>
    <col min="3" max="3" width="5.57421875" style="34" customWidth="1"/>
    <col min="4" max="4" width="8.140625" style="34" customWidth="1"/>
    <col min="5" max="12" width="10.57421875" style="34" customWidth="1"/>
    <col min="13" max="13" width="9.140625" style="34" customWidth="1"/>
    <col min="14" max="21" width="10.57421875" style="34" customWidth="1"/>
    <col min="22" max="22" width="17.140625" style="34" customWidth="1"/>
    <col min="23" max="16384" width="9.140625" style="34" customWidth="1"/>
  </cols>
  <sheetData>
    <row r="1" spans="1:22" ht="36.75" customHeight="1">
      <c r="A1" s="41"/>
      <c r="B1" s="41"/>
      <c r="C1" s="41"/>
      <c r="D1" s="41"/>
      <c r="E1" s="41"/>
      <c r="F1" s="47" t="s">
        <v>3893</v>
      </c>
      <c r="G1" s="41"/>
      <c r="H1" s="41"/>
      <c r="I1" s="41"/>
      <c r="J1" s="41"/>
      <c r="K1" s="41"/>
      <c r="L1" s="41"/>
      <c r="M1" s="41"/>
      <c r="N1" s="41"/>
      <c r="O1" s="41"/>
      <c r="P1" s="41"/>
      <c r="Q1" s="41"/>
      <c r="R1" s="41"/>
      <c r="S1" s="41"/>
      <c r="T1" s="41"/>
      <c r="U1" s="41"/>
      <c r="V1" s="41"/>
    </row>
    <row r="2" spans="1:22" ht="24" customHeight="1">
      <c r="A2" s="36"/>
      <c r="B2" s="37"/>
      <c r="C2" s="37"/>
      <c r="D2" s="37"/>
      <c r="E2" s="37"/>
      <c r="F2" s="37"/>
      <c r="G2" s="37"/>
      <c r="H2" s="37"/>
      <c r="I2" s="37"/>
      <c r="J2" s="37"/>
      <c r="K2" s="37"/>
      <c r="L2" s="37"/>
      <c r="M2" s="37"/>
      <c r="N2" s="36" t="s">
        <v>30</v>
      </c>
      <c r="O2" s="37"/>
      <c r="P2" s="37"/>
      <c r="Q2" s="37"/>
      <c r="R2" s="37"/>
      <c r="S2" s="37"/>
      <c r="T2" s="37"/>
      <c r="U2" s="37"/>
      <c r="V2" s="37"/>
    </row>
    <row r="3" spans="1:22" ht="14.25" customHeight="1">
      <c r="A3" s="61" t="s">
        <v>62</v>
      </c>
      <c r="B3" s="61" t="s">
        <v>3767</v>
      </c>
      <c r="C3" s="61" t="s">
        <v>3718</v>
      </c>
      <c r="D3" s="61" t="s">
        <v>2906</v>
      </c>
      <c r="E3" s="61" t="s">
        <v>3768</v>
      </c>
      <c r="F3" s="42"/>
      <c r="G3" s="42"/>
      <c r="H3" s="42"/>
      <c r="I3" s="42"/>
      <c r="J3" s="42"/>
      <c r="K3" s="42"/>
      <c r="L3" s="42"/>
      <c r="M3" s="52" t="s">
        <v>2906</v>
      </c>
      <c r="N3" s="61" t="s">
        <v>3720</v>
      </c>
      <c r="O3" s="42"/>
      <c r="P3" s="42"/>
      <c r="Q3" s="42"/>
      <c r="R3" s="42"/>
      <c r="S3" s="42"/>
      <c r="T3" s="42"/>
      <c r="U3" s="42"/>
      <c r="V3" s="61" t="s">
        <v>3769</v>
      </c>
    </row>
    <row r="4" spans="1:22" ht="27.75" customHeight="1">
      <c r="A4" s="43"/>
      <c r="B4" s="43"/>
      <c r="C4" s="43"/>
      <c r="D4" s="43" t="s">
        <v>2906</v>
      </c>
      <c r="E4" s="44" t="s">
        <v>3770</v>
      </c>
      <c r="F4" s="44"/>
      <c r="G4" s="44" t="s">
        <v>3894</v>
      </c>
      <c r="H4" s="44"/>
      <c r="I4" s="44" t="s">
        <v>3895</v>
      </c>
      <c r="J4" s="44"/>
      <c r="K4" s="44" t="s">
        <v>3205</v>
      </c>
      <c r="L4" s="44"/>
      <c r="M4" s="43" t="s">
        <v>2906</v>
      </c>
      <c r="N4" s="44" t="s">
        <v>3770</v>
      </c>
      <c r="O4" s="44"/>
      <c r="P4" s="44" t="s">
        <v>3894</v>
      </c>
      <c r="Q4" s="44"/>
      <c r="R4" s="44" t="s">
        <v>3895</v>
      </c>
      <c r="S4" s="44"/>
      <c r="T4" s="44" t="s">
        <v>3205</v>
      </c>
      <c r="U4" s="44"/>
      <c r="V4" s="43"/>
    </row>
    <row r="5" spans="1:22" ht="23.25" customHeight="1">
      <c r="A5" s="43"/>
      <c r="B5" s="43"/>
      <c r="C5" s="43"/>
      <c r="D5" s="43"/>
      <c r="E5" s="44" t="s">
        <v>3721</v>
      </c>
      <c r="F5" s="44" t="s">
        <v>3722</v>
      </c>
      <c r="G5" s="44" t="s">
        <v>3721</v>
      </c>
      <c r="H5" s="44" t="s">
        <v>3722</v>
      </c>
      <c r="I5" s="44" t="s">
        <v>3721</v>
      </c>
      <c r="J5" s="44" t="s">
        <v>3722</v>
      </c>
      <c r="K5" s="44" t="s">
        <v>3721</v>
      </c>
      <c r="L5" s="44" t="s">
        <v>3722</v>
      </c>
      <c r="M5" s="43"/>
      <c r="N5" s="44" t="s">
        <v>3721</v>
      </c>
      <c r="O5" s="44" t="s">
        <v>3722</v>
      </c>
      <c r="P5" s="44" t="s">
        <v>3721</v>
      </c>
      <c r="Q5" s="44" t="s">
        <v>3722</v>
      </c>
      <c r="R5" s="44" t="s">
        <v>3721</v>
      </c>
      <c r="S5" s="44" t="s">
        <v>3722</v>
      </c>
      <c r="T5" s="44" t="s">
        <v>3721</v>
      </c>
      <c r="U5" s="44" t="s">
        <v>3722</v>
      </c>
      <c r="V5" s="43"/>
    </row>
    <row r="6" spans="1:22" ht="14.25" customHeight="1">
      <c r="A6" s="58"/>
      <c r="B6" s="58" t="s">
        <v>3723</v>
      </c>
      <c r="C6" s="53"/>
      <c r="D6" s="53" t="s">
        <v>3724</v>
      </c>
      <c r="E6" s="53" t="s">
        <v>3725</v>
      </c>
      <c r="F6" s="53" t="s">
        <v>3726</v>
      </c>
      <c r="G6" s="53" t="s">
        <v>3727</v>
      </c>
      <c r="H6" s="53" t="s">
        <v>3728</v>
      </c>
      <c r="I6" s="53" t="s">
        <v>3729</v>
      </c>
      <c r="J6" s="53" t="s">
        <v>3730</v>
      </c>
      <c r="K6" s="53" t="s">
        <v>3731</v>
      </c>
      <c r="L6" s="53" t="s">
        <v>3732</v>
      </c>
      <c r="M6" s="53" t="s">
        <v>3733</v>
      </c>
      <c r="N6" s="53" t="s">
        <v>3734</v>
      </c>
      <c r="O6" s="53" t="s">
        <v>3735</v>
      </c>
      <c r="P6" s="53" t="s">
        <v>3740</v>
      </c>
      <c r="Q6" s="53" t="s">
        <v>3743</v>
      </c>
      <c r="R6" s="53" t="s">
        <v>3746</v>
      </c>
      <c r="S6" s="53" t="s">
        <v>3749</v>
      </c>
      <c r="T6" s="53" t="s">
        <v>3750</v>
      </c>
      <c r="U6" s="53" t="s">
        <v>3752</v>
      </c>
      <c r="V6" s="53" t="s">
        <v>3755</v>
      </c>
    </row>
    <row r="7" spans="1:22" ht="14.25" customHeight="1">
      <c r="A7" s="58" t="s">
        <v>3896</v>
      </c>
      <c r="B7" s="58" t="s">
        <v>3897</v>
      </c>
      <c r="C7" s="53" t="s">
        <v>3724</v>
      </c>
      <c r="D7" s="55"/>
      <c r="E7" s="55"/>
      <c r="F7" s="55"/>
      <c r="G7" s="55"/>
      <c r="H7" s="55"/>
      <c r="I7" s="55"/>
      <c r="J7" s="55"/>
      <c r="K7" s="55"/>
      <c r="L7" s="55"/>
      <c r="M7" s="55"/>
      <c r="N7" s="55"/>
      <c r="O7" s="55"/>
      <c r="P7" s="55"/>
      <c r="Q7" s="55"/>
      <c r="R7" s="55"/>
      <c r="S7" s="55"/>
      <c r="T7" s="55"/>
      <c r="U7" s="55"/>
      <c r="V7" s="60"/>
    </row>
    <row r="8" spans="1:22" ht="14.25" customHeight="1">
      <c r="A8" s="58" t="s">
        <v>3898</v>
      </c>
      <c r="B8" s="58" t="s">
        <v>3899</v>
      </c>
      <c r="C8" s="53" t="s">
        <v>3725</v>
      </c>
      <c r="D8" s="55"/>
      <c r="E8" s="55"/>
      <c r="F8" s="55"/>
      <c r="G8" s="55"/>
      <c r="H8" s="55"/>
      <c r="I8" s="55"/>
      <c r="J8" s="55"/>
      <c r="K8" s="55"/>
      <c r="L8" s="55"/>
      <c r="M8" s="55"/>
      <c r="N8" s="55"/>
      <c r="O8" s="55"/>
      <c r="P8" s="55"/>
      <c r="Q8" s="55"/>
      <c r="R8" s="55"/>
      <c r="S8" s="55"/>
      <c r="T8" s="55"/>
      <c r="U8" s="55"/>
      <c r="V8" s="60"/>
    </row>
    <row r="9" spans="1:22" ht="14.25" customHeight="1">
      <c r="A9" s="58" t="s">
        <v>3900</v>
      </c>
      <c r="B9" s="58" t="s">
        <v>3901</v>
      </c>
      <c r="C9" s="53" t="s">
        <v>3726</v>
      </c>
      <c r="D9" s="55"/>
      <c r="E9" s="55"/>
      <c r="F9" s="55"/>
      <c r="G9" s="55"/>
      <c r="H9" s="55"/>
      <c r="I9" s="55"/>
      <c r="J9" s="55"/>
      <c r="K9" s="55"/>
      <c r="L9" s="55"/>
      <c r="M9" s="55"/>
      <c r="N9" s="55"/>
      <c r="O9" s="55"/>
      <c r="P9" s="55"/>
      <c r="Q9" s="55"/>
      <c r="R9" s="55"/>
      <c r="S9" s="55"/>
      <c r="T9" s="55"/>
      <c r="U9" s="55"/>
      <c r="V9" s="60"/>
    </row>
    <row r="10" spans="1:22" ht="14.25" customHeight="1">
      <c r="A10" s="58" t="s">
        <v>3902</v>
      </c>
      <c r="B10" s="58" t="s">
        <v>3903</v>
      </c>
      <c r="C10" s="53" t="s">
        <v>3727</v>
      </c>
      <c r="D10" s="55"/>
      <c r="E10" s="55"/>
      <c r="F10" s="55"/>
      <c r="G10" s="55"/>
      <c r="H10" s="55"/>
      <c r="I10" s="55"/>
      <c r="J10" s="55"/>
      <c r="K10" s="55"/>
      <c r="L10" s="55"/>
      <c r="M10" s="55"/>
      <c r="N10" s="55"/>
      <c r="O10" s="55"/>
      <c r="P10" s="55"/>
      <c r="Q10" s="55"/>
      <c r="R10" s="55"/>
      <c r="S10" s="55"/>
      <c r="T10" s="55"/>
      <c r="U10" s="55"/>
      <c r="V10" s="60"/>
    </row>
    <row r="11" spans="1:22" ht="14.25" customHeight="1">
      <c r="A11" s="58" t="s">
        <v>3904</v>
      </c>
      <c r="B11" s="58" t="s">
        <v>3905</v>
      </c>
      <c r="C11" s="53" t="s">
        <v>3728</v>
      </c>
      <c r="D11" s="55"/>
      <c r="E11" s="55"/>
      <c r="F11" s="55"/>
      <c r="G11" s="55"/>
      <c r="H11" s="55"/>
      <c r="I11" s="55"/>
      <c r="J11" s="55"/>
      <c r="K11" s="55"/>
      <c r="L11" s="55"/>
      <c r="M11" s="55"/>
      <c r="N11" s="55"/>
      <c r="O11" s="55"/>
      <c r="P11" s="55"/>
      <c r="Q11" s="55"/>
      <c r="R11" s="55"/>
      <c r="S11" s="55"/>
      <c r="T11" s="55"/>
      <c r="U11" s="55"/>
      <c r="V11" s="60"/>
    </row>
    <row r="12" spans="1:22" ht="14.25" customHeight="1">
      <c r="A12" s="58" t="s">
        <v>3906</v>
      </c>
      <c r="B12" s="58" t="s">
        <v>3907</v>
      </c>
      <c r="C12" s="53" t="s">
        <v>3729</v>
      </c>
      <c r="D12" s="55"/>
      <c r="E12" s="55"/>
      <c r="F12" s="55"/>
      <c r="G12" s="55"/>
      <c r="H12" s="55"/>
      <c r="I12" s="55"/>
      <c r="J12" s="55"/>
      <c r="K12" s="55"/>
      <c r="L12" s="55"/>
      <c r="M12" s="55"/>
      <c r="N12" s="55"/>
      <c r="O12" s="55"/>
      <c r="P12" s="55"/>
      <c r="Q12" s="55"/>
      <c r="R12" s="55"/>
      <c r="S12" s="55"/>
      <c r="T12" s="55"/>
      <c r="U12" s="55"/>
      <c r="V12" s="60"/>
    </row>
    <row r="13" spans="1:22" ht="14.25" customHeight="1">
      <c r="A13" s="58" t="s">
        <v>3908</v>
      </c>
      <c r="B13" s="58" t="s">
        <v>3909</v>
      </c>
      <c r="C13" s="53" t="s">
        <v>3730</v>
      </c>
      <c r="D13" s="55"/>
      <c r="E13" s="55"/>
      <c r="F13" s="55"/>
      <c r="G13" s="55"/>
      <c r="H13" s="55"/>
      <c r="I13" s="55"/>
      <c r="J13" s="55"/>
      <c r="K13" s="55"/>
      <c r="L13" s="55"/>
      <c r="M13" s="55"/>
      <c r="N13" s="55"/>
      <c r="O13" s="55"/>
      <c r="P13" s="55"/>
      <c r="Q13" s="55"/>
      <c r="R13" s="55"/>
      <c r="S13" s="55"/>
      <c r="T13" s="55"/>
      <c r="U13" s="55"/>
      <c r="V13" s="60"/>
    </row>
    <row r="14" spans="1:22" ht="14.25" customHeight="1">
      <c r="A14" s="58" t="s">
        <v>3910</v>
      </c>
      <c r="B14" s="58" t="s">
        <v>3911</v>
      </c>
      <c r="C14" s="53" t="s">
        <v>3731</v>
      </c>
      <c r="D14" s="55"/>
      <c r="E14" s="55"/>
      <c r="F14" s="55"/>
      <c r="G14" s="55"/>
      <c r="H14" s="55"/>
      <c r="I14" s="55"/>
      <c r="J14" s="55"/>
      <c r="K14" s="55"/>
      <c r="L14" s="55"/>
      <c r="M14" s="55"/>
      <c r="N14" s="55"/>
      <c r="O14" s="55"/>
      <c r="P14" s="55"/>
      <c r="Q14" s="55"/>
      <c r="R14" s="55"/>
      <c r="S14" s="55"/>
      <c r="T14" s="55"/>
      <c r="U14" s="55"/>
      <c r="V14" s="60"/>
    </row>
    <row r="15" spans="1:22" ht="14.25" customHeight="1">
      <c r="A15" s="58" t="s">
        <v>3912</v>
      </c>
      <c r="B15" s="58" t="s">
        <v>3913</v>
      </c>
      <c r="C15" s="53" t="s">
        <v>3732</v>
      </c>
      <c r="D15" s="55"/>
      <c r="E15" s="55"/>
      <c r="F15" s="55"/>
      <c r="G15" s="55"/>
      <c r="H15" s="55"/>
      <c r="I15" s="55"/>
      <c r="J15" s="55"/>
      <c r="K15" s="55"/>
      <c r="L15" s="55"/>
      <c r="M15" s="55"/>
      <c r="N15" s="55"/>
      <c r="O15" s="55"/>
      <c r="P15" s="55"/>
      <c r="Q15" s="55"/>
      <c r="R15" s="55"/>
      <c r="S15" s="55"/>
      <c r="T15" s="55"/>
      <c r="U15" s="55"/>
      <c r="V15" s="60"/>
    </row>
    <row r="16" spans="1:22" ht="14.25" customHeight="1">
      <c r="A16" s="58" t="s">
        <v>3914</v>
      </c>
      <c r="B16" s="58" t="s">
        <v>3915</v>
      </c>
      <c r="C16" s="53" t="s">
        <v>3733</v>
      </c>
      <c r="D16" s="55"/>
      <c r="E16" s="55"/>
      <c r="F16" s="55"/>
      <c r="G16" s="55"/>
      <c r="H16" s="55"/>
      <c r="I16" s="55"/>
      <c r="J16" s="55"/>
      <c r="K16" s="55"/>
      <c r="L16" s="55"/>
      <c r="M16" s="55"/>
      <c r="N16" s="55"/>
      <c r="O16" s="55"/>
      <c r="P16" s="55"/>
      <c r="Q16" s="55"/>
      <c r="R16" s="55"/>
      <c r="S16" s="55"/>
      <c r="T16" s="55"/>
      <c r="U16" s="55"/>
      <c r="V16" s="60"/>
    </row>
    <row r="17" spans="1:22" ht="14.25" customHeight="1">
      <c r="A17" s="58" t="s">
        <v>3916</v>
      </c>
      <c r="B17" s="58" t="s">
        <v>3917</v>
      </c>
      <c r="C17" s="53" t="s">
        <v>3734</v>
      </c>
      <c r="D17" s="55"/>
      <c r="E17" s="55"/>
      <c r="F17" s="55"/>
      <c r="G17" s="55"/>
      <c r="H17" s="55"/>
      <c r="I17" s="55"/>
      <c r="J17" s="55"/>
      <c r="K17" s="55"/>
      <c r="L17" s="55"/>
      <c r="M17" s="55"/>
      <c r="N17" s="55"/>
      <c r="O17" s="55"/>
      <c r="P17" s="55"/>
      <c r="Q17" s="55"/>
      <c r="R17" s="55"/>
      <c r="S17" s="55"/>
      <c r="T17" s="55"/>
      <c r="U17" s="55"/>
      <c r="V17" s="60"/>
    </row>
    <row r="18" spans="1:22" ht="14.25" customHeight="1">
      <c r="A18" s="58" t="s">
        <v>3918</v>
      </c>
      <c r="B18" s="58" t="s">
        <v>3919</v>
      </c>
      <c r="C18" s="53" t="s">
        <v>3735</v>
      </c>
      <c r="D18" s="55"/>
      <c r="E18" s="55"/>
      <c r="F18" s="55"/>
      <c r="G18" s="55"/>
      <c r="H18" s="55"/>
      <c r="I18" s="55"/>
      <c r="J18" s="55"/>
      <c r="K18" s="55"/>
      <c r="L18" s="55"/>
      <c r="M18" s="55"/>
      <c r="N18" s="55"/>
      <c r="O18" s="55"/>
      <c r="P18" s="55"/>
      <c r="Q18" s="55"/>
      <c r="R18" s="55"/>
      <c r="S18" s="55"/>
      <c r="T18" s="55"/>
      <c r="U18" s="55"/>
      <c r="V18" s="60"/>
    </row>
    <row r="19" spans="1:22" ht="14.25" customHeight="1">
      <c r="A19" s="58" t="s">
        <v>3920</v>
      </c>
      <c r="B19" s="58" t="s">
        <v>3921</v>
      </c>
      <c r="C19" s="53" t="s">
        <v>3740</v>
      </c>
      <c r="D19" s="55"/>
      <c r="E19" s="55"/>
      <c r="F19" s="55"/>
      <c r="G19" s="55"/>
      <c r="H19" s="55"/>
      <c r="I19" s="55"/>
      <c r="J19" s="55"/>
      <c r="K19" s="55"/>
      <c r="L19" s="55"/>
      <c r="M19" s="55"/>
      <c r="N19" s="55"/>
      <c r="O19" s="55"/>
      <c r="P19" s="55"/>
      <c r="Q19" s="55"/>
      <c r="R19" s="55"/>
      <c r="S19" s="55"/>
      <c r="T19" s="55"/>
      <c r="U19" s="55"/>
      <c r="V19" s="60"/>
    </row>
    <row r="20" spans="1:22" ht="14.25" customHeight="1">
      <c r="A20" s="58" t="s">
        <v>3922</v>
      </c>
      <c r="B20" s="58" t="s">
        <v>3923</v>
      </c>
      <c r="C20" s="53" t="s">
        <v>3743</v>
      </c>
      <c r="D20" s="55"/>
      <c r="E20" s="55"/>
      <c r="F20" s="55"/>
      <c r="G20" s="55"/>
      <c r="H20" s="55"/>
      <c r="I20" s="55"/>
      <c r="J20" s="55"/>
      <c r="K20" s="55"/>
      <c r="L20" s="55"/>
      <c r="M20" s="55"/>
      <c r="N20" s="55"/>
      <c r="O20" s="55"/>
      <c r="P20" s="55"/>
      <c r="Q20" s="55"/>
      <c r="R20" s="55"/>
      <c r="S20" s="55"/>
      <c r="T20" s="55"/>
      <c r="U20" s="55"/>
      <c r="V20" s="60"/>
    </row>
    <row r="21" spans="1:22" ht="14.25" customHeight="1">
      <c r="A21" s="58" t="s">
        <v>3924</v>
      </c>
      <c r="B21" s="58" t="s">
        <v>3925</v>
      </c>
      <c r="C21" s="53" t="s">
        <v>3746</v>
      </c>
      <c r="D21" s="55"/>
      <c r="E21" s="55"/>
      <c r="F21" s="55"/>
      <c r="G21" s="55"/>
      <c r="H21" s="55"/>
      <c r="I21" s="55"/>
      <c r="J21" s="55"/>
      <c r="K21" s="55"/>
      <c r="L21" s="55"/>
      <c r="M21" s="55"/>
      <c r="N21" s="55"/>
      <c r="O21" s="55"/>
      <c r="P21" s="55"/>
      <c r="Q21" s="55"/>
      <c r="R21" s="55"/>
      <c r="S21" s="55"/>
      <c r="T21" s="55"/>
      <c r="U21" s="55"/>
      <c r="V21" s="60"/>
    </row>
    <row r="22" spans="1:22" ht="14.25" customHeight="1">
      <c r="A22" s="58" t="s">
        <v>3926</v>
      </c>
      <c r="B22" s="58" t="s">
        <v>3927</v>
      </c>
      <c r="C22" s="53" t="s">
        <v>3749</v>
      </c>
      <c r="D22" s="55"/>
      <c r="E22" s="55"/>
      <c r="F22" s="55"/>
      <c r="G22" s="55"/>
      <c r="H22" s="55"/>
      <c r="I22" s="55"/>
      <c r="J22" s="55"/>
      <c r="K22" s="55"/>
      <c r="L22" s="55"/>
      <c r="M22" s="55"/>
      <c r="N22" s="55"/>
      <c r="O22" s="55"/>
      <c r="P22" s="55"/>
      <c r="Q22" s="55"/>
      <c r="R22" s="55"/>
      <c r="S22" s="55"/>
      <c r="T22" s="55"/>
      <c r="U22" s="55"/>
      <c r="V22" s="60"/>
    </row>
    <row r="23" spans="1:22" ht="14.25" customHeight="1">
      <c r="A23" s="58" t="s">
        <v>3928</v>
      </c>
      <c r="B23" s="58" t="s">
        <v>3929</v>
      </c>
      <c r="C23" s="53" t="s">
        <v>3750</v>
      </c>
      <c r="D23" s="55"/>
      <c r="E23" s="55"/>
      <c r="F23" s="55"/>
      <c r="G23" s="55"/>
      <c r="H23" s="55"/>
      <c r="I23" s="55"/>
      <c r="J23" s="55"/>
      <c r="K23" s="55"/>
      <c r="L23" s="55"/>
      <c r="M23" s="55"/>
      <c r="N23" s="55"/>
      <c r="O23" s="55"/>
      <c r="P23" s="55"/>
      <c r="Q23" s="55"/>
      <c r="R23" s="55"/>
      <c r="S23" s="55"/>
      <c r="T23" s="55"/>
      <c r="U23" s="55"/>
      <c r="V23" s="60"/>
    </row>
    <row r="24" spans="1:22" ht="14.25" customHeight="1">
      <c r="A24" s="58" t="s">
        <v>3930</v>
      </c>
      <c r="B24" s="58" t="s">
        <v>3931</v>
      </c>
      <c r="C24" s="53" t="s">
        <v>3752</v>
      </c>
      <c r="D24" s="55"/>
      <c r="E24" s="55"/>
      <c r="F24" s="55"/>
      <c r="G24" s="55"/>
      <c r="H24" s="55"/>
      <c r="I24" s="55"/>
      <c r="J24" s="55"/>
      <c r="K24" s="55"/>
      <c r="L24" s="55"/>
      <c r="M24" s="55"/>
      <c r="N24" s="55"/>
      <c r="O24" s="55"/>
      <c r="P24" s="55"/>
      <c r="Q24" s="55"/>
      <c r="R24" s="55"/>
      <c r="S24" s="55"/>
      <c r="T24" s="55"/>
      <c r="U24" s="55"/>
      <c r="V24" s="60"/>
    </row>
    <row r="25" spans="1:22" ht="14.25" customHeight="1">
      <c r="A25" s="58" t="s">
        <v>3932</v>
      </c>
      <c r="B25" s="58" t="s">
        <v>3933</v>
      </c>
      <c r="C25" s="53" t="s">
        <v>3755</v>
      </c>
      <c r="D25" s="55"/>
      <c r="E25" s="55"/>
      <c r="F25" s="55"/>
      <c r="G25" s="55"/>
      <c r="H25" s="55"/>
      <c r="I25" s="55"/>
      <c r="J25" s="55"/>
      <c r="K25" s="55"/>
      <c r="L25" s="55"/>
      <c r="M25" s="55"/>
      <c r="N25" s="55"/>
      <c r="O25" s="55"/>
      <c r="P25" s="55"/>
      <c r="Q25" s="55"/>
      <c r="R25" s="55"/>
      <c r="S25" s="55"/>
      <c r="T25" s="55"/>
      <c r="U25" s="55"/>
      <c r="V25" s="60"/>
    </row>
    <row r="26" spans="1:22" ht="14.25" customHeight="1">
      <c r="A26" s="58" t="s">
        <v>3934</v>
      </c>
      <c r="B26" s="58" t="s">
        <v>3935</v>
      </c>
      <c r="C26" s="53" t="s">
        <v>3758</v>
      </c>
      <c r="D26" s="55"/>
      <c r="E26" s="55"/>
      <c r="F26" s="55"/>
      <c r="G26" s="55"/>
      <c r="H26" s="55"/>
      <c r="I26" s="55"/>
      <c r="J26" s="55"/>
      <c r="K26" s="55"/>
      <c r="L26" s="55"/>
      <c r="M26" s="55"/>
      <c r="N26" s="55"/>
      <c r="O26" s="55"/>
      <c r="P26" s="55"/>
      <c r="Q26" s="55"/>
      <c r="R26" s="55"/>
      <c r="S26" s="55"/>
      <c r="T26" s="55"/>
      <c r="U26" s="55"/>
      <c r="V26" s="60"/>
    </row>
    <row r="27" spans="1:22" ht="14.25" customHeight="1">
      <c r="A27" s="58" t="s">
        <v>3936</v>
      </c>
      <c r="B27" s="58" t="s">
        <v>3937</v>
      </c>
      <c r="C27" s="53" t="s">
        <v>3761</v>
      </c>
      <c r="D27" s="55"/>
      <c r="E27" s="55"/>
      <c r="F27" s="55"/>
      <c r="G27" s="55"/>
      <c r="H27" s="55"/>
      <c r="I27" s="55"/>
      <c r="J27" s="55"/>
      <c r="K27" s="55"/>
      <c r="L27" s="55"/>
      <c r="M27" s="55"/>
      <c r="N27" s="55"/>
      <c r="O27" s="55"/>
      <c r="P27" s="55"/>
      <c r="Q27" s="55"/>
      <c r="R27" s="55"/>
      <c r="S27" s="55"/>
      <c r="T27" s="55"/>
      <c r="U27" s="55"/>
      <c r="V27" s="60"/>
    </row>
    <row r="28" spans="1:22" ht="14.25" customHeight="1">
      <c r="A28" s="58" t="s">
        <v>3938</v>
      </c>
      <c r="B28" s="58" t="s">
        <v>3939</v>
      </c>
      <c r="C28" s="53" t="s">
        <v>3764</v>
      </c>
      <c r="D28" s="55"/>
      <c r="E28" s="55"/>
      <c r="F28" s="55"/>
      <c r="G28" s="55"/>
      <c r="H28" s="55"/>
      <c r="I28" s="55"/>
      <c r="J28" s="55"/>
      <c r="K28" s="55"/>
      <c r="L28" s="55"/>
      <c r="M28" s="55"/>
      <c r="N28" s="55"/>
      <c r="O28" s="55"/>
      <c r="P28" s="55"/>
      <c r="Q28" s="55"/>
      <c r="R28" s="55"/>
      <c r="S28" s="55"/>
      <c r="T28" s="55"/>
      <c r="U28" s="55"/>
      <c r="V28" s="60"/>
    </row>
    <row r="29" spans="1:22" ht="14.25" customHeight="1">
      <c r="A29" s="58" t="s">
        <v>3940</v>
      </c>
      <c r="B29" s="58" t="s">
        <v>3941</v>
      </c>
      <c r="C29" s="53" t="s">
        <v>3815</v>
      </c>
      <c r="D29" s="55"/>
      <c r="E29" s="55"/>
      <c r="F29" s="55"/>
      <c r="G29" s="55"/>
      <c r="H29" s="55"/>
      <c r="I29" s="55"/>
      <c r="J29" s="55"/>
      <c r="K29" s="55"/>
      <c r="L29" s="55"/>
      <c r="M29" s="55"/>
      <c r="N29" s="55"/>
      <c r="O29" s="55"/>
      <c r="P29" s="55"/>
      <c r="Q29" s="55"/>
      <c r="R29" s="55"/>
      <c r="S29" s="55"/>
      <c r="T29" s="55"/>
      <c r="U29" s="55"/>
      <c r="V29" s="60"/>
    </row>
    <row r="30" spans="1:22" ht="14.25" customHeight="1">
      <c r="A30" s="58" t="s">
        <v>3942</v>
      </c>
      <c r="B30" s="58" t="s">
        <v>3943</v>
      </c>
      <c r="C30" s="53" t="s">
        <v>3818</v>
      </c>
      <c r="D30" s="55"/>
      <c r="E30" s="55"/>
      <c r="F30" s="55"/>
      <c r="G30" s="55"/>
      <c r="H30" s="55"/>
      <c r="I30" s="55"/>
      <c r="J30" s="55"/>
      <c r="K30" s="55"/>
      <c r="L30" s="55"/>
      <c r="M30" s="55"/>
      <c r="N30" s="55"/>
      <c r="O30" s="55"/>
      <c r="P30" s="55"/>
      <c r="Q30" s="55"/>
      <c r="R30" s="55"/>
      <c r="S30" s="55"/>
      <c r="T30" s="55"/>
      <c r="U30" s="55"/>
      <c r="V30" s="60"/>
    </row>
    <row r="31" spans="1:22" ht="14.25" customHeight="1">
      <c r="A31" s="58" t="s">
        <v>3944</v>
      </c>
      <c r="B31" s="58" t="s">
        <v>3945</v>
      </c>
      <c r="C31" s="53" t="s">
        <v>3821</v>
      </c>
      <c r="D31" s="55"/>
      <c r="E31" s="55"/>
      <c r="F31" s="55"/>
      <c r="G31" s="55"/>
      <c r="H31" s="55"/>
      <c r="I31" s="55"/>
      <c r="J31" s="55"/>
      <c r="K31" s="55"/>
      <c r="L31" s="55"/>
      <c r="M31" s="55"/>
      <c r="N31" s="55"/>
      <c r="O31" s="55"/>
      <c r="P31" s="55"/>
      <c r="Q31" s="55"/>
      <c r="R31" s="55"/>
      <c r="S31" s="55"/>
      <c r="T31" s="55"/>
      <c r="U31" s="55"/>
      <c r="V31" s="60"/>
    </row>
    <row r="32" spans="1:22" ht="14.25" customHeight="1">
      <c r="A32" s="58" t="s">
        <v>3946</v>
      </c>
      <c r="B32" s="58" t="s">
        <v>3947</v>
      </c>
      <c r="C32" s="53" t="s">
        <v>3824</v>
      </c>
      <c r="D32" s="55"/>
      <c r="E32" s="55"/>
      <c r="F32" s="55"/>
      <c r="G32" s="55"/>
      <c r="H32" s="55"/>
      <c r="I32" s="55"/>
      <c r="J32" s="55"/>
      <c r="K32" s="55"/>
      <c r="L32" s="55"/>
      <c r="M32" s="55"/>
      <c r="N32" s="55"/>
      <c r="O32" s="55"/>
      <c r="P32" s="55"/>
      <c r="Q32" s="55"/>
      <c r="R32" s="55"/>
      <c r="S32" s="55"/>
      <c r="T32" s="55"/>
      <c r="U32" s="55"/>
      <c r="V32" s="60"/>
    </row>
    <row r="33" spans="1:22" ht="14.25" customHeight="1">
      <c r="A33" s="58" t="s">
        <v>3948</v>
      </c>
      <c r="B33" s="58" t="s">
        <v>3949</v>
      </c>
      <c r="C33" s="53" t="s">
        <v>3827</v>
      </c>
      <c r="D33" s="55"/>
      <c r="E33" s="55"/>
      <c r="F33" s="55"/>
      <c r="G33" s="55"/>
      <c r="H33" s="55"/>
      <c r="I33" s="55"/>
      <c r="J33" s="55"/>
      <c r="K33" s="55"/>
      <c r="L33" s="55"/>
      <c r="M33" s="55"/>
      <c r="N33" s="55"/>
      <c r="O33" s="55"/>
      <c r="P33" s="55"/>
      <c r="Q33" s="55"/>
      <c r="R33" s="55"/>
      <c r="S33" s="55"/>
      <c r="T33" s="55"/>
      <c r="U33" s="55"/>
      <c r="V33" s="60"/>
    </row>
    <row r="34" spans="1:22" ht="14.25" customHeight="1">
      <c r="A34" s="58" t="s">
        <v>3950</v>
      </c>
      <c r="B34" s="58" t="s">
        <v>3951</v>
      </c>
      <c r="C34" s="53" t="s">
        <v>3830</v>
      </c>
      <c r="D34" s="55"/>
      <c r="E34" s="55"/>
      <c r="F34" s="55"/>
      <c r="G34" s="55"/>
      <c r="H34" s="55"/>
      <c r="I34" s="55"/>
      <c r="J34" s="55"/>
      <c r="K34" s="55"/>
      <c r="L34" s="55"/>
      <c r="M34" s="55"/>
      <c r="N34" s="55"/>
      <c r="O34" s="55"/>
      <c r="P34" s="55"/>
      <c r="Q34" s="55"/>
      <c r="R34" s="55"/>
      <c r="S34" s="55"/>
      <c r="T34" s="55"/>
      <c r="U34" s="55"/>
      <c r="V34" s="60"/>
    </row>
    <row r="35" spans="1:22" ht="14.25" customHeight="1">
      <c r="A35" s="58"/>
      <c r="B35" s="62" t="s">
        <v>2905</v>
      </c>
      <c r="C35" s="53" t="s">
        <v>3833</v>
      </c>
      <c r="D35" s="55"/>
      <c r="E35" s="55"/>
      <c r="F35" s="55"/>
      <c r="G35" s="55"/>
      <c r="H35" s="55"/>
      <c r="I35" s="55"/>
      <c r="J35" s="55"/>
      <c r="K35" s="55"/>
      <c r="L35" s="55"/>
      <c r="M35" s="55"/>
      <c r="N35" s="55"/>
      <c r="O35" s="55"/>
      <c r="P35" s="55"/>
      <c r="Q35" s="55"/>
      <c r="R35" s="55"/>
      <c r="S35" s="55"/>
      <c r="T35" s="55"/>
      <c r="U35" s="55"/>
      <c r="V35" s="60"/>
    </row>
    <row r="36" spans="1:22" ht="14.25" customHeight="1">
      <c r="A36" s="58"/>
      <c r="B36" s="58" t="s">
        <v>2919</v>
      </c>
      <c r="C36" s="53" t="s">
        <v>3836</v>
      </c>
      <c r="D36" s="55"/>
      <c r="E36" s="55"/>
      <c r="F36" s="63"/>
      <c r="G36" s="55"/>
      <c r="H36" s="63"/>
      <c r="I36" s="55"/>
      <c r="J36" s="63"/>
      <c r="K36" s="55"/>
      <c r="L36" s="63"/>
      <c r="M36" s="55"/>
      <c r="N36" s="55"/>
      <c r="O36" s="63"/>
      <c r="P36" s="55"/>
      <c r="Q36" s="63"/>
      <c r="R36" s="55"/>
      <c r="S36" s="63"/>
      <c r="T36" s="55"/>
      <c r="U36" s="63"/>
      <c r="V36" s="60"/>
    </row>
    <row r="37" spans="1:22" ht="14.25" customHeight="1">
      <c r="A37" s="58"/>
      <c r="B37" s="58" t="s">
        <v>3952</v>
      </c>
      <c r="C37" s="53" t="s">
        <v>3839</v>
      </c>
      <c r="D37" s="55"/>
      <c r="E37" s="55"/>
      <c r="F37" s="55"/>
      <c r="G37" s="55"/>
      <c r="H37" s="55"/>
      <c r="I37" s="55"/>
      <c r="J37" s="55"/>
      <c r="K37" s="55"/>
      <c r="L37" s="55"/>
      <c r="M37" s="55"/>
      <c r="N37" s="55"/>
      <c r="O37" s="55"/>
      <c r="P37" s="55"/>
      <c r="Q37" s="55"/>
      <c r="R37" s="55"/>
      <c r="S37" s="55"/>
      <c r="T37" s="55"/>
      <c r="U37" s="55"/>
      <c r="V37" s="60"/>
    </row>
    <row r="38" spans="1:22" ht="14.25" customHeight="1">
      <c r="A38" s="58"/>
      <c r="B38" s="58" t="s">
        <v>3953</v>
      </c>
      <c r="C38" s="53" t="s">
        <v>3842</v>
      </c>
      <c r="D38" s="63"/>
      <c r="E38" s="63"/>
      <c r="F38" s="63"/>
      <c r="G38" s="63"/>
      <c r="H38" s="63"/>
      <c r="I38" s="63"/>
      <c r="J38" s="63"/>
      <c r="K38" s="63"/>
      <c r="L38" s="63"/>
      <c r="M38" s="63"/>
      <c r="N38" s="63"/>
      <c r="O38" s="63"/>
      <c r="P38" s="63"/>
      <c r="Q38" s="63"/>
      <c r="R38" s="63"/>
      <c r="S38" s="63"/>
      <c r="T38" s="63"/>
      <c r="U38" s="63"/>
      <c r="V38" s="63"/>
    </row>
    <row r="39" spans="1:22" ht="14.25" customHeight="1">
      <c r="A39" s="58"/>
      <c r="B39" s="58" t="s">
        <v>3763</v>
      </c>
      <c r="C39" s="53" t="s">
        <v>3843</v>
      </c>
      <c r="D39" s="63"/>
      <c r="E39" s="63"/>
      <c r="F39" s="63"/>
      <c r="G39" s="63"/>
      <c r="H39" s="63"/>
      <c r="I39" s="63"/>
      <c r="J39" s="63"/>
      <c r="K39" s="63"/>
      <c r="L39" s="63"/>
      <c r="M39" s="63"/>
      <c r="N39" s="63"/>
      <c r="O39" s="63"/>
      <c r="P39" s="63"/>
      <c r="Q39" s="63"/>
      <c r="R39" s="63"/>
      <c r="S39" s="63"/>
      <c r="T39" s="63"/>
      <c r="U39" s="63"/>
      <c r="V39" s="60"/>
    </row>
    <row r="40" spans="1:22" ht="14.25" customHeight="1">
      <c r="A40" s="62" t="s">
        <v>3006</v>
      </c>
      <c r="B40" s="43" t="s">
        <v>3006</v>
      </c>
      <c r="C40" s="53" t="s">
        <v>3846</v>
      </c>
      <c r="D40" s="55"/>
      <c r="E40" s="55"/>
      <c r="F40" s="55"/>
      <c r="G40" s="55"/>
      <c r="H40" s="55"/>
      <c r="I40" s="55"/>
      <c r="J40" s="55"/>
      <c r="K40" s="55"/>
      <c r="L40" s="55"/>
      <c r="M40" s="55"/>
      <c r="N40" s="55"/>
      <c r="O40" s="55"/>
      <c r="P40" s="55"/>
      <c r="Q40" s="55"/>
      <c r="R40" s="55"/>
      <c r="S40" s="55"/>
      <c r="T40" s="55"/>
      <c r="U40" s="55"/>
      <c r="V40" s="60"/>
    </row>
  </sheetData>
  <sheetProtection/>
  <mergeCells count="20">
    <mergeCell ref="F1:O1"/>
    <mergeCell ref="A2:H2"/>
    <mergeCell ref="N2:V2"/>
    <mergeCell ref="E3:L3"/>
    <mergeCell ref="N3:U3"/>
    <mergeCell ref="E4:F4"/>
    <mergeCell ref="G4:H4"/>
    <mergeCell ref="I4:J4"/>
    <mergeCell ref="K4:L4"/>
    <mergeCell ref="N4:O4"/>
    <mergeCell ref="P4:Q4"/>
    <mergeCell ref="R4:S4"/>
    <mergeCell ref="T4:U4"/>
    <mergeCell ref="A40:B40"/>
    <mergeCell ref="A3:A5"/>
    <mergeCell ref="B3:B5"/>
    <mergeCell ref="C3:C5"/>
    <mergeCell ref="D3:D5"/>
    <mergeCell ref="M3:M5"/>
    <mergeCell ref="V3:V5"/>
  </mergeCells>
  <printOptions/>
  <pageMargins left="0.75" right="0.75" top="1" bottom="1" header="0.5" footer="0.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1:E32"/>
  <sheetViews>
    <sheetView workbookViewId="0" topLeftCell="A1">
      <selection activeCell="B15" sqref="B15"/>
    </sheetView>
  </sheetViews>
  <sheetFormatPr defaultColWidth="9.140625" defaultRowHeight="12.75"/>
  <cols>
    <col min="1" max="1" width="13.140625" style="34" customWidth="1"/>
    <col min="2" max="2" width="46.57421875" style="34" customWidth="1"/>
    <col min="3" max="3" width="6.28125" style="34" customWidth="1"/>
    <col min="4" max="5" width="17.140625" style="34" customWidth="1"/>
    <col min="6" max="16384" width="9.140625" style="34" customWidth="1"/>
  </cols>
  <sheetData>
    <row r="1" spans="1:5" ht="36.75" customHeight="1">
      <c r="A1" s="35" t="s">
        <v>24</v>
      </c>
      <c r="B1" s="35"/>
      <c r="C1" s="35"/>
      <c r="D1" s="35"/>
      <c r="E1" s="35"/>
    </row>
    <row r="2" spans="1:5" ht="18.75" customHeight="1">
      <c r="A2" s="36"/>
      <c r="B2" s="37"/>
      <c r="C2" s="37"/>
      <c r="D2" s="36" t="s">
        <v>30</v>
      </c>
      <c r="E2" s="37"/>
    </row>
    <row r="3" spans="1:5" ht="28.5" customHeight="1">
      <c r="A3" s="52" t="s">
        <v>3954</v>
      </c>
      <c r="B3" s="42"/>
      <c r="C3" s="52" t="s">
        <v>3718</v>
      </c>
      <c r="D3" s="52" t="s">
        <v>3721</v>
      </c>
      <c r="E3" s="52" t="s">
        <v>3722</v>
      </c>
    </row>
    <row r="4" spans="1:5" ht="14.25" customHeight="1">
      <c r="A4" s="56" t="s">
        <v>3955</v>
      </c>
      <c r="B4" s="43"/>
      <c r="C4" s="53" t="s">
        <v>3724</v>
      </c>
      <c r="D4" s="57" t="s">
        <v>3956</v>
      </c>
      <c r="E4" s="57" t="s">
        <v>3956</v>
      </c>
    </row>
    <row r="5" spans="1:5" ht="14.25" customHeight="1">
      <c r="A5" s="58"/>
      <c r="B5" s="58" t="s">
        <v>3957</v>
      </c>
      <c r="C5" s="53" t="s">
        <v>3725</v>
      </c>
      <c r="D5" s="55"/>
      <c r="E5" s="55"/>
    </row>
    <row r="6" spans="1:5" ht="14.25" customHeight="1">
      <c r="A6" s="58"/>
      <c r="B6" s="58" t="s">
        <v>3958</v>
      </c>
      <c r="C6" s="53" t="s">
        <v>3726</v>
      </c>
      <c r="D6" s="55"/>
      <c r="E6" s="55"/>
    </row>
    <row r="7" spans="1:5" ht="14.25" customHeight="1">
      <c r="A7" s="58"/>
      <c r="B7" s="58" t="s">
        <v>3959</v>
      </c>
      <c r="C7" s="53" t="s">
        <v>3727</v>
      </c>
      <c r="D7" s="55"/>
      <c r="E7" s="55"/>
    </row>
    <row r="8" spans="1:5" ht="14.25" customHeight="1">
      <c r="A8" s="58"/>
      <c r="B8" s="58" t="s">
        <v>3960</v>
      </c>
      <c r="C8" s="53" t="s">
        <v>3728</v>
      </c>
      <c r="D8" s="59" t="s">
        <v>627</v>
      </c>
      <c r="E8" s="59" t="s">
        <v>627</v>
      </c>
    </row>
    <row r="9" spans="1:5" ht="14.25" customHeight="1">
      <c r="A9" s="58"/>
      <c r="B9" s="58" t="s">
        <v>3961</v>
      </c>
      <c r="C9" s="53" t="s">
        <v>3729</v>
      </c>
      <c r="D9" s="59" t="s">
        <v>627</v>
      </c>
      <c r="E9" s="59" t="s">
        <v>627</v>
      </c>
    </row>
    <row r="10" spans="1:5" ht="14.25" customHeight="1">
      <c r="A10" s="58"/>
      <c r="B10" s="58" t="s">
        <v>3962</v>
      </c>
      <c r="C10" s="53" t="s">
        <v>3730</v>
      </c>
      <c r="D10" s="59" t="s">
        <v>627</v>
      </c>
      <c r="E10" s="59" t="s">
        <v>627</v>
      </c>
    </row>
    <row r="11" spans="1:5" ht="14.25" customHeight="1">
      <c r="A11" s="58"/>
      <c r="B11" s="58" t="s">
        <v>3963</v>
      </c>
      <c r="C11" s="53" t="s">
        <v>3731</v>
      </c>
      <c r="D11" s="59" t="s">
        <v>627</v>
      </c>
      <c r="E11" s="59" t="s">
        <v>627</v>
      </c>
    </row>
    <row r="12" spans="1:5" ht="14.25" customHeight="1">
      <c r="A12" s="56" t="s">
        <v>3964</v>
      </c>
      <c r="B12" s="43"/>
      <c r="C12" s="53" t="s">
        <v>3732</v>
      </c>
      <c r="D12" s="57" t="s">
        <v>3956</v>
      </c>
      <c r="E12" s="57" t="s">
        <v>3956</v>
      </c>
    </row>
    <row r="13" spans="1:5" ht="14.25" customHeight="1">
      <c r="A13" s="58"/>
      <c r="B13" s="58" t="s">
        <v>3965</v>
      </c>
      <c r="C13" s="53" t="s">
        <v>3733</v>
      </c>
      <c r="D13" s="57" t="s">
        <v>3956</v>
      </c>
      <c r="E13" s="57" t="s">
        <v>3956</v>
      </c>
    </row>
    <row r="14" spans="1:5" ht="14.25" customHeight="1">
      <c r="A14" s="58"/>
      <c r="B14" s="58" t="s">
        <v>3966</v>
      </c>
      <c r="C14" s="53" t="s">
        <v>3734</v>
      </c>
      <c r="D14" s="55"/>
      <c r="E14" s="55"/>
    </row>
    <row r="15" spans="1:5" ht="14.25" customHeight="1">
      <c r="A15" s="58"/>
      <c r="B15" s="58" t="s">
        <v>3967</v>
      </c>
      <c r="C15" s="53" t="s">
        <v>3735</v>
      </c>
      <c r="D15" s="55"/>
      <c r="E15" s="55"/>
    </row>
    <row r="16" spans="1:5" ht="14.25" customHeight="1">
      <c r="A16" s="58"/>
      <c r="B16" s="58" t="s">
        <v>3968</v>
      </c>
      <c r="C16" s="53" t="s">
        <v>3740</v>
      </c>
      <c r="D16" s="55"/>
      <c r="E16" s="55"/>
    </row>
    <row r="17" spans="1:5" ht="14.25" customHeight="1">
      <c r="A17" s="58"/>
      <c r="B17" s="58" t="s">
        <v>3969</v>
      </c>
      <c r="C17" s="53" t="s">
        <v>3743</v>
      </c>
      <c r="D17" s="55"/>
      <c r="E17" s="55"/>
    </row>
    <row r="18" spans="1:5" ht="14.25" customHeight="1">
      <c r="A18" s="58"/>
      <c r="B18" s="58" t="s">
        <v>3970</v>
      </c>
      <c r="C18" s="53" t="s">
        <v>3746</v>
      </c>
      <c r="D18" s="55"/>
      <c r="E18" s="55"/>
    </row>
    <row r="19" spans="1:5" ht="14.25" customHeight="1">
      <c r="A19" s="58"/>
      <c r="B19" s="58" t="s">
        <v>3971</v>
      </c>
      <c r="C19" s="53" t="s">
        <v>3749</v>
      </c>
      <c r="D19" s="55"/>
      <c r="E19" s="55"/>
    </row>
    <row r="20" spans="1:5" ht="14.25" customHeight="1">
      <c r="A20" s="58"/>
      <c r="B20" s="58" t="s">
        <v>3972</v>
      </c>
      <c r="C20" s="53" t="s">
        <v>3750</v>
      </c>
      <c r="D20" s="57" t="s">
        <v>3956</v>
      </c>
      <c r="E20" s="57" t="s">
        <v>3956</v>
      </c>
    </row>
    <row r="21" spans="1:5" ht="14.25" customHeight="1">
      <c r="A21" s="58"/>
      <c r="B21" s="58" t="s">
        <v>3966</v>
      </c>
      <c r="C21" s="53" t="s">
        <v>3752</v>
      </c>
      <c r="D21" s="55"/>
      <c r="E21" s="55"/>
    </row>
    <row r="22" spans="1:5" ht="14.25" customHeight="1">
      <c r="A22" s="58"/>
      <c r="B22" s="58" t="s">
        <v>3967</v>
      </c>
      <c r="C22" s="53" t="s">
        <v>3755</v>
      </c>
      <c r="D22" s="55"/>
      <c r="E22" s="55"/>
    </row>
    <row r="23" spans="1:5" ht="14.25" customHeight="1">
      <c r="A23" s="58"/>
      <c r="B23" s="58" t="s">
        <v>3968</v>
      </c>
      <c r="C23" s="53" t="s">
        <v>3758</v>
      </c>
      <c r="D23" s="55"/>
      <c r="E23" s="55"/>
    </row>
    <row r="24" spans="1:5" ht="14.25" customHeight="1">
      <c r="A24" s="58"/>
      <c r="B24" s="58" t="s">
        <v>3969</v>
      </c>
      <c r="C24" s="53" t="s">
        <v>3761</v>
      </c>
      <c r="D24" s="55"/>
      <c r="E24" s="55"/>
    </row>
    <row r="25" spans="1:5" ht="14.25" customHeight="1">
      <c r="A25" s="58"/>
      <c r="B25" s="58" t="s">
        <v>3970</v>
      </c>
      <c r="C25" s="53" t="s">
        <v>3764</v>
      </c>
      <c r="D25" s="55"/>
      <c r="E25" s="55"/>
    </row>
    <row r="26" spans="1:5" ht="14.25" customHeight="1">
      <c r="A26" s="58"/>
      <c r="B26" s="58" t="s">
        <v>3971</v>
      </c>
      <c r="C26" s="53" t="s">
        <v>3815</v>
      </c>
      <c r="D26" s="55"/>
      <c r="E26" s="55"/>
    </row>
    <row r="27" spans="1:5" ht="14.25" customHeight="1">
      <c r="A27" s="56" t="s">
        <v>3973</v>
      </c>
      <c r="B27" s="43"/>
      <c r="C27" s="53" t="s">
        <v>3818</v>
      </c>
      <c r="D27" s="57" t="s">
        <v>3956</v>
      </c>
      <c r="E27" s="57" t="s">
        <v>3956</v>
      </c>
    </row>
    <row r="28" spans="1:5" ht="14.25" customHeight="1">
      <c r="A28" s="58"/>
      <c r="B28" s="58" t="s">
        <v>3974</v>
      </c>
      <c r="C28" s="53" t="s">
        <v>3821</v>
      </c>
      <c r="D28" s="59" t="s">
        <v>627</v>
      </c>
      <c r="E28" s="59" t="s">
        <v>627</v>
      </c>
    </row>
    <row r="29" spans="1:5" ht="14.25" customHeight="1">
      <c r="A29" s="58"/>
      <c r="B29" s="58" t="s">
        <v>3975</v>
      </c>
      <c r="C29" s="53" t="s">
        <v>3824</v>
      </c>
      <c r="D29" s="60"/>
      <c r="E29" s="60"/>
    </row>
    <row r="30" spans="1:5" ht="14.25" customHeight="1">
      <c r="A30" s="56" t="s">
        <v>3976</v>
      </c>
      <c r="B30" s="43"/>
      <c r="C30" s="53" t="s">
        <v>3827</v>
      </c>
      <c r="D30" s="57" t="s">
        <v>3956</v>
      </c>
      <c r="E30" s="57" t="s">
        <v>3956</v>
      </c>
    </row>
    <row r="31" spans="1:5" ht="14.25" customHeight="1">
      <c r="A31" s="58"/>
      <c r="B31" s="58" t="s">
        <v>3977</v>
      </c>
      <c r="C31" s="53" t="s">
        <v>3830</v>
      </c>
      <c r="D31" s="59" t="s">
        <v>627</v>
      </c>
      <c r="E31" s="59" t="s">
        <v>627</v>
      </c>
    </row>
    <row r="32" spans="1:5" ht="14.25" customHeight="1">
      <c r="A32" s="58"/>
      <c r="B32" s="58" t="s">
        <v>3978</v>
      </c>
      <c r="C32" s="53" t="s">
        <v>3833</v>
      </c>
      <c r="D32" s="55"/>
      <c r="E32" s="55"/>
    </row>
  </sheetData>
  <sheetProtection/>
  <mergeCells count="8">
    <mergeCell ref="A1:E1"/>
    <mergeCell ref="A2:B2"/>
    <mergeCell ref="D2:E2"/>
    <mergeCell ref="A3:B3"/>
    <mergeCell ref="A4:B4"/>
    <mergeCell ref="A12:B12"/>
    <mergeCell ref="A27:B27"/>
    <mergeCell ref="A30:B30"/>
  </mergeCells>
  <printOptions/>
  <pageMargins left="0.75" right="0.75" top="1" bottom="1" header="0.5" footer="0.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1:K6"/>
  <sheetViews>
    <sheetView workbookViewId="0" topLeftCell="A1">
      <selection activeCell="B9" sqref="B9"/>
    </sheetView>
  </sheetViews>
  <sheetFormatPr defaultColWidth="9.140625" defaultRowHeight="12.75"/>
  <cols>
    <col min="1" max="1" width="17.140625" style="34" customWidth="1"/>
    <col min="2" max="11" width="13.28125" style="34" customWidth="1"/>
    <col min="12" max="16384" width="9.140625" style="34" customWidth="1"/>
  </cols>
  <sheetData>
    <row r="1" spans="1:11" ht="36.75" customHeight="1">
      <c r="A1" s="41"/>
      <c r="B1" s="41"/>
      <c r="C1" s="41"/>
      <c r="D1" s="47" t="s">
        <v>25</v>
      </c>
      <c r="E1" s="41"/>
      <c r="F1" s="41"/>
      <c r="G1" s="41"/>
      <c r="H1" s="41"/>
      <c r="I1" s="41"/>
      <c r="J1" s="41"/>
      <c r="K1" s="41"/>
    </row>
    <row r="2" spans="1:11" ht="15" customHeight="1">
      <c r="A2" s="36"/>
      <c r="B2" s="37"/>
      <c r="C2" s="37"/>
      <c r="D2" s="37"/>
      <c r="E2" s="37"/>
      <c r="F2" s="37"/>
      <c r="G2" s="37"/>
      <c r="H2" s="36" t="s">
        <v>30</v>
      </c>
      <c r="I2" s="37"/>
      <c r="J2" s="37"/>
      <c r="K2" s="37"/>
    </row>
    <row r="3" spans="1:11" ht="14.25" customHeight="1">
      <c r="A3" s="52" t="s">
        <v>25</v>
      </c>
      <c r="B3" s="42"/>
      <c r="C3" s="42"/>
      <c r="D3" s="42"/>
      <c r="E3" s="42"/>
      <c r="F3" s="42"/>
      <c r="G3" s="42"/>
      <c r="H3" s="42"/>
      <c r="I3" s="42"/>
      <c r="J3" s="42"/>
      <c r="K3" s="42"/>
    </row>
    <row r="4" spans="1:11" ht="22.5" customHeight="1">
      <c r="A4" s="53" t="s">
        <v>3979</v>
      </c>
      <c r="B4" s="44" t="s">
        <v>2906</v>
      </c>
      <c r="C4" s="44" t="s">
        <v>3980</v>
      </c>
      <c r="D4" s="44" t="s">
        <v>3981</v>
      </c>
      <c r="E4" s="44" t="s">
        <v>3980</v>
      </c>
      <c r="F4" s="44" t="s">
        <v>3982</v>
      </c>
      <c r="G4" s="44" t="s">
        <v>3980</v>
      </c>
      <c r="H4" s="44" t="s">
        <v>3983</v>
      </c>
      <c r="I4" s="44" t="s">
        <v>3980</v>
      </c>
      <c r="J4" s="44" t="s">
        <v>3984</v>
      </c>
      <c r="K4" s="44" t="s">
        <v>3980</v>
      </c>
    </row>
    <row r="5" spans="1:11" ht="30.75" customHeight="1">
      <c r="A5" s="43"/>
      <c r="B5" s="43"/>
      <c r="C5" s="43" t="s">
        <v>3980</v>
      </c>
      <c r="D5" s="43"/>
      <c r="E5" s="43" t="s">
        <v>3980</v>
      </c>
      <c r="F5" s="43"/>
      <c r="G5" s="43" t="s">
        <v>3980</v>
      </c>
      <c r="H5" s="43"/>
      <c r="I5" s="43" t="s">
        <v>3980</v>
      </c>
      <c r="J5" s="43"/>
      <c r="K5" s="43" t="s">
        <v>3980</v>
      </c>
    </row>
    <row r="6" spans="1:11" ht="14.25" customHeight="1">
      <c r="A6" s="54" t="s">
        <v>3985</v>
      </c>
      <c r="B6" s="55">
        <v>480</v>
      </c>
      <c r="C6" s="55">
        <v>480</v>
      </c>
      <c r="D6" s="55">
        <v>8</v>
      </c>
      <c r="E6" s="55">
        <v>8</v>
      </c>
      <c r="F6" s="55">
        <v>118</v>
      </c>
      <c r="G6" s="55">
        <v>118</v>
      </c>
      <c r="H6" s="55">
        <v>288</v>
      </c>
      <c r="I6" s="55">
        <v>288</v>
      </c>
      <c r="J6" s="55">
        <v>66</v>
      </c>
      <c r="K6" s="55">
        <v>66</v>
      </c>
    </row>
  </sheetData>
  <sheetProtection/>
  <mergeCells count="15">
    <mergeCell ref="D1:H1"/>
    <mergeCell ref="A2:E2"/>
    <mergeCell ref="H2:K2"/>
    <mergeCell ref="A3:K3"/>
    <mergeCell ref="A4:A5"/>
    <mergeCell ref="B4:B5"/>
    <mergeCell ref="C4:C5"/>
    <mergeCell ref="D4:D5"/>
    <mergeCell ref="E4:E5"/>
    <mergeCell ref="F4:F5"/>
    <mergeCell ref="G4:G5"/>
    <mergeCell ref="H4:H5"/>
    <mergeCell ref="I4:I5"/>
    <mergeCell ref="J4:J5"/>
    <mergeCell ref="K4:K5"/>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2"/>
  <sheetViews>
    <sheetView zoomScaleSheetLayoutView="100" workbookViewId="0" topLeftCell="A1">
      <pane xSplit="2" ySplit="1" topLeftCell="D5" activePane="bottomRight" state="frozen"/>
      <selection pane="bottomRight" activeCell="A4" sqref="A4"/>
    </sheetView>
  </sheetViews>
  <sheetFormatPr defaultColWidth="9.140625" defaultRowHeight="12.75"/>
  <cols>
    <col min="1" max="1" width="114.57421875" style="109" customWidth="1"/>
    <col min="2" max="16384" width="9.140625" style="110" customWidth="1"/>
  </cols>
  <sheetData>
    <row r="1" ht="33">
      <c r="A1" s="111" t="s">
        <v>8</v>
      </c>
    </row>
    <row r="2" ht="25.5">
      <c r="A2" s="112" t="s">
        <v>9</v>
      </c>
    </row>
    <row r="3" ht="25.5">
      <c r="A3" s="112" t="s">
        <v>10</v>
      </c>
    </row>
    <row r="4" ht="25.5">
      <c r="A4" s="112" t="s">
        <v>11</v>
      </c>
    </row>
    <row r="5" ht="25.5">
      <c r="A5" s="112" t="s">
        <v>12</v>
      </c>
    </row>
    <row r="6" ht="25.5">
      <c r="A6" s="112" t="s">
        <v>13</v>
      </c>
    </row>
    <row r="7" ht="25.5">
      <c r="A7" s="112" t="s">
        <v>14</v>
      </c>
    </row>
    <row r="8" ht="25.5">
      <c r="A8" s="112" t="s">
        <v>15</v>
      </c>
    </row>
    <row r="9" ht="25.5">
      <c r="A9" s="112" t="s">
        <v>16</v>
      </c>
    </row>
    <row r="10" ht="25.5">
      <c r="A10" s="112" t="s">
        <v>17</v>
      </c>
    </row>
    <row r="11" ht="25.5">
      <c r="A11" s="112" t="s">
        <v>18</v>
      </c>
    </row>
    <row r="12" ht="25.5">
      <c r="A12" s="112" t="s">
        <v>19</v>
      </c>
    </row>
    <row r="13" ht="25.5">
      <c r="A13" s="112" t="s">
        <v>20</v>
      </c>
    </row>
    <row r="14" ht="25.5">
      <c r="A14" s="112" t="s">
        <v>21</v>
      </c>
    </row>
    <row r="15" ht="25.5">
      <c r="A15" s="112" t="s">
        <v>22</v>
      </c>
    </row>
    <row r="16" ht="25.5">
      <c r="A16" s="112" t="s">
        <v>23</v>
      </c>
    </row>
    <row r="17" ht="25.5">
      <c r="A17" s="112" t="s">
        <v>24</v>
      </c>
    </row>
    <row r="18" ht="25.5">
      <c r="A18" s="112" t="s">
        <v>25</v>
      </c>
    </row>
    <row r="19" ht="25.5">
      <c r="A19" s="112" t="s">
        <v>26</v>
      </c>
    </row>
    <row r="20" ht="25.5">
      <c r="A20" s="112" t="s">
        <v>27</v>
      </c>
    </row>
    <row r="21" ht="25.5">
      <c r="A21" s="112" t="s">
        <v>28</v>
      </c>
    </row>
    <row r="22" ht="25.5">
      <c r="A22" s="112" t="s">
        <v>29</v>
      </c>
    </row>
  </sheetData>
  <sheetProtection/>
  <hyperlinks>
    <hyperlink ref="A2" location="2020年一般公共预算收入表!A1" display="2020年一般公共预算收入表"/>
    <hyperlink ref="A3" location="2020年一般公共预算收入明细表!A1" display="2020年一般公共预算收入明细表"/>
    <hyperlink ref="A4" location="2020年一般公共预算支出表!A1" display="2020年一般公共预算支出表"/>
    <hyperlink ref="A5" location="2020年一般公共预算支出来源明细表!A1" display="2020年一般公共预算支出来源明细表"/>
    <hyperlink ref="A6" location="2020年一般公共预算收支平衡表!A1" display="2020年一般公共预算收支平衡表"/>
    <hyperlink ref="A7" location="2020年一般公共预算支出资金来源情况表!A1" display="2020年一般公共预算支出资金来源情况表"/>
    <hyperlink ref="A8" location="2020年政府预算支出经济分类情况表!A1" display="2020年政府预算支出经济分类情况表"/>
    <hyperlink ref="A9" location="2020年政府性基金预算收支表!A1" display="2020年政府性基金预算收支表"/>
    <hyperlink ref="A10" location="2020年政府性基金预算收支明细表!A1" display="2020年政府性基金预算收支明细表"/>
    <hyperlink ref="A11" location="2020年政府性基金预算收支来源明细表!A1" display="2020年政府性基金预算收支来源明细表"/>
    <hyperlink ref="A12" location="2020年政府性基金调入专项收入预算表!A1" display="2020年政府性基金调入专项收入预算表"/>
    <hyperlink ref="A13" location="2020年政府性基金预算支出资金来源明细表!A1" display="2020年政府性基金预算支出资金来源明细表"/>
    <hyperlink ref="A14" location="2020年国有资本经营预算收支总表!A1" display="2020年国有资本经营预算收支总表"/>
    <hyperlink ref="A15" location="2020年国有资本经营收入预算表!A1" display="2020年国有资本经营收入预算表"/>
    <hyperlink ref="A16" location="2020年国有资本经营支出预算表!A1" display="2020年国有资本经营支出预算表"/>
    <hyperlink ref="A17" location="2020年国有资本经营预算补充表!A1" display="2020年国有资本经营预算补充表"/>
    <hyperlink ref="A18" location="2020年“三公”经费预算数!A1" display="2020年“三公”经费预算数"/>
    <hyperlink ref="A19" location="2020年一般公共预算支出目标测算表!A1" display="2020年一般公共预算支出目标测算表"/>
    <hyperlink ref="A20" location="政府性基金支出目标测算表!A1" display="政府性基金支出目标测算表"/>
    <hyperlink ref="A21" location="2020年一般公共预算基本支出经济分类表!A1" display="2020年一般公共预算基本支出经济分类表"/>
    <hyperlink ref="A22" location="2020年社会保险基金预算总表!A1" display="2020年社会保险基金预算总表"/>
  </hyperlinks>
  <printOptions/>
  <pageMargins left="0.75" right="0.75" top="1" bottom="1" header="0.5" footer="0.5"/>
  <pageSetup orientation="landscape" paperSize="9"/>
</worksheet>
</file>

<file path=xl/worksheets/sheet20.xml><?xml version="1.0" encoding="utf-8"?>
<worksheet xmlns="http://schemas.openxmlformats.org/spreadsheetml/2006/main" xmlns:r="http://schemas.openxmlformats.org/officeDocument/2006/relationships">
  <dimension ref="A1:X7"/>
  <sheetViews>
    <sheetView workbookViewId="0" topLeftCell="G1">
      <selection activeCell="G5" sqref="G5:G6"/>
    </sheetView>
  </sheetViews>
  <sheetFormatPr defaultColWidth="9.140625" defaultRowHeight="12.75"/>
  <cols>
    <col min="1" max="1" width="17.57421875" style="34" customWidth="1"/>
    <col min="2" max="4" width="13.28125" style="34" customWidth="1"/>
    <col min="5" max="5" width="26.140625" style="34" customWidth="1"/>
    <col min="6" max="9" width="13.28125" style="34" customWidth="1"/>
    <col min="10" max="10" width="6.140625" style="34" customWidth="1"/>
    <col min="11" max="24" width="13.28125" style="34" customWidth="1"/>
    <col min="25" max="16384" width="9.140625" style="34" customWidth="1"/>
  </cols>
  <sheetData>
    <row r="1" spans="1:24" ht="36.75" customHeight="1">
      <c r="A1" s="41"/>
      <c r="B1" s="41"/>
      <c r="C1" s="41"/>
      <c r="D1" s="41"/>
      <c r="E1" s="41"/>
      <c r="F1" s="41"/>
      <c r="G1" s="47" t="s">
        <v>26</v>
      </c>
      <c r="H1" s="41"/>
      <c r="I1" s="41"/>
      <c r="J1" s="41"/>
      <c r="K1" s="41"/>
      <c r="L1" s="41"/>
      <c r="M1" s="41"/>
      <c r="N1" s="41"/>
      <c r="O1" s="41"/>
      <c r="P1" s="41"/>
      <c r="Q1" s="41"/>
      <c r="R1" s="41"/>
      <c r="S1" s="41"/>
      <c r="T1" s="41"/>
      <c r="U1" s="41"/>
      <c r="V1" s="41"/>
      <c r="W1" s="41"/>
      <c r="X1" s="41"/>
    </row>
    <row r="2" spans="1:24" ht="15.75" customHeight="1">
      <c r="A2" s="36"/>
      <c r="B2" s="37"/>
      <c r="C2" s="37"/>
      <c r="D2" s="37"/>
      <c r="E2" s="37"/>
      <c r="F2" s="37"/>
      <c r="G2" s="37"/>
      <c r="H2" s="37"/>
      <c r="I2" s="37"/>
      <c r="J2" s="37"/>
      <c r="K2" s="37"/>
      <c r="L2" s="37"/>
      <c r="M2" s="37"/>
      <c r="N2" s="37"/>
      <c r="O2" s="36" t="s">
        <v>30</v>
      </c>
      <c r="P2" s="37"/>
      <c r="Q2" s="37"/>
      <c r="R2" s="37"/>
      <c r="S2" s="37"/>
      <c r="T2" s="37"/>
      <c r="U2" s="37"/>
      <c r="V2" s="37"/>
      <c r="W2" s="37"/>
      <c r="X2" s="37"/>
    </row>
    <row r="3" spans="1:24" ht="14.25" customHeight="1">
      <c r="A3" s="42"/>
      <c r="B3" s="42"/>
      <c r="C3" s="42"/>
      <c r="D3" s="42"/>
      <c r="E3" s="42"/>
      <c r="F3" s="42"/>
      <c r="G3" s="42"/>
      <c r="H3" s="42"/>
      <c r="I3" s="42"/>
      <c r="J3" s="42"/>
      <c r="K3" s="49" t="s">
        <v>3986</v>
      </c>
      <c r="L3" s="49"/>
      <c r="M3" s="42"/>
      <c r="N3" s="42"/>
      <c r="O3" s="42"/>
      <c r="P3" s="42"/>
      <c r="Q3" s="42"/>
      <c r="R3" s="42"/>
      <c r="S3" s="42"/>
      <c r="T3" s="42"/>
      <c r="U3" s="42"/>
      <c r="V3" s="42"/>
      <c r="W3" s="42"/>
      <c r="X3" s="42"/>
    </row>
    <row r="4" spans="1:24" ht="14.25" customHeight="1">
      <c r="A4" s="43"/>
      <c r="B4" s="43"/>
      <c r="C4" s="43"/>
      <c r="D4" s="43"/>
      <c r="E4" s="43"/>
      <c r="F4" s="43"/>
      <c r="G4" s="43"/>
      <c r="H4" s="43"/>
      <c r="I4" s="43"/>
      <c r="J4" s="43"/>
      <c r="K4" s="43" t="s">
        <v>3987</v>
      </c>
      <c r="L4" s="43"/>
      <c r="M4" s="43"/>
      <c r="N4" s="43"/>
      <c r="O4" s="43"/>
      <c r="P4" s="43"/>
      <c r="Q4" s="43"/>
      <c r="R4" s="43"/>
      <c r="S4" s="43"/>
      <c r="T4" s="43"/>
      <c r="U4" s="43"/>
      <c r="V4" s="43"/>
      <c r="W4" s="43"/>
      <c r="X4" s="43"/>
    </row>
    <row r="5" spans="1:24" ht="24.75" customHeight="1">
      <c r="A5" s="44" t="s">
        <v>3979</v>
      </c>
      <c r="B5" s="44" t="s">
        <v>3988</v>
      </c>
      <c r="C5" s="44" t="s">
        <v>3989</v>
      </c>
      <c r="D5" s="44" t="s">
        <v>3990</v>
      </c>
      <c r="E5" s="43"/>
      <c r="F5" s="44" t="s">
        <v>3991</v>
      </c>
      <c r="G5" s="44" t="s">
        <v>3762</v>
      </c>
      <c r="H5" s="44" t="s">
        <v>3992</v>
      </c>
      <c r="I5" s="44" t="s">
        <v>3993</v>
      </c>
      <c r="J5" s="50"/>
      <c r="K5" s="44" t="s">
        <v>3994</v>
      </c>
      <c r="L5" s="44" t="s">
        <v>3995</v>
      </c>
      <c r="M5" s="44" t="s">
        <v>3996</v>
      </c>
      <c r="N5" s="51" t="s">
        <v>3997</v>
      </c>
      <c r="O5" s="43"/>
      <c r="P5" s="43"/>
      <c r="Q5" s="43"/>
      <c r="R5" s="43"/>
      <c r="S5" s="43"/>
      <c r="T5" s="43"/>
      <c r="U5" s="43"/>
      <c r="V5" s="43"/>
      <c r="W5" s="43"/>
      <c r="X5" s="43"/>
    </row>
    <row r="6" spans="1:24" ht="69" customHeight="1">
      <c r="A6" s="43"/>
      <c r="B6" s="43"/>
      <c r="C6" s="43"/>
      <c r="D6" s="44" t="s">
        <v>3998</v>
      </c>
      <c r="E6" s="44" t="s">
        <v>3999</v>
      </c>
      <c r="F6" s="43" t="s">
        <v>4000</v>
      </c>
      <c r="G6" s="43"/>
      <c r="H6" s="43"/>
      <c r="I6" s="43"/>
      <c r="J6" s="43"/>
      <c r="K6" s="43"/>
      <c r="L6" s="43"/>
      <c r="M6" s="43"/>
      <c r="N6" s="44" t="s">
        <v>4001</v>
      </c>
      <c r="O6" s="44" t="s">
        <v>4002</v>
      </c>
      <c r="P6" s="44" t="s">
        <v>4003</v>
      </c>
      <c r="Q6" s="44" t="s">
        <v>4004</v>
      </c>
      <c r="R6" s="44" t="s">
        <v>4005</v>
      </c>
      <c r="S6" s="44" t="s">
        <v>4006</v>
      </c>
      <c r="T6" s="44" t="s">
        <v>4007</v>
      </c>
      <c r="U6" s="44" t="s">
        <v>4008</v>
      </c>
      <c r="V6" s="44" t="s">
        <v>4009</v>
      </c>
      <c r="W6" s="44" t="s">
        <v>4010</v>
      </c>
      <c r="X6" s="44" t="s">
        <v>4011</v>
      </c>
    </row>
    <row r="7" spans="1:24" ht="14.25" customHeight="1">
      <c r="A7" s="45" t="s">
        <v>3985</v>
      </c>
      <c r="B7" s="46">
        <v>76956</v>
      </c>
      <c r="C7" s="46">
        <v>-1939</v>
      </c>
      <c r="D7" s="46">
        <v>-2261</v>
      </c>
      <c r="E7" s="48" t="s">
        <v>4012</v>
      </c>
      <c r="F7" s="46">
        <v>3964</v>
      </c>
      <c r="G7" s="46"/>
      <c r="H7" s="46">
        <v>961</v>
      </c>
      <c r="I7" s="46">
        <v>7596</v>
      </c>
      <c r="J7" s="43"/>
      <c r="K7" s="46">
        <v>300</v>
      </c>
      <c r="L7" s="46"/>
      <c r="M7" s="46">
        <v>661</v>
      </c>
      <c r="N7" s="46"/>
      <c r="O7" s="46">
        <v>103</v>
      </c>
      <c r="P7" s="46"/>
      <c r="Q7" s="46">
        <v>271</v>
      </c>
      <c r="R7" s="46"/>
      <c r="S7" s="46"/>
      <c r="T7" s="46"/>
      <c r="U7" s="46"/>
      <c r="V7" s="46"/>
      <c r="W7" s="46"/>
      <c r="X7" s="46"/>
    </row>
  </sheetData>
  <sheetProtection/>
  <mergeCells count="18">
    <mergeCell ref="G1:Q1"/>
    <mergeCell ref="A2:I2"/>
    <mergeCell ref="O2:X2"/>
    <mergeCell ref="K3:L3"/>
    <mergeCell ref="K4:O4"/>
    <mergeCell ref="D5:E5"/>
    <mergeCell ref="N5:X5"/>
    <mergeCell ref="A5:A6"/>
    <mergeCell ref="B5:B6"/>
    <mergeCell ref="C5:C6"/>
    <mergeCell ref="F5:F6"/>
    <mergeCell ref="G5:G6"/>
    <mergeCell ref="H5:H6"/>
    <mergeCell ref="I5:I6"/>
    <mergeCell ref="J5:J7"/>
    <mergeCell ref="K5:K6"/>
    <mergeCell ref="L5:L6"/>
    <mergeCell ref="M5:M6"/>
  </mergeCells>
  <printOptions/>
  <pageMargins left="0.75" right="0.75" top="1" bottom="1" header="0.5" footer="0.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1:E4"/>
  <sheetViews>
    <sheetView workbookViewId="0" topLeftCell="A1">
      <selection activeCell="C15" sqref="C15"/>
    </sheetView>
  </sheetViews>
  <sheetFormatPr defaultColWidth="9.140625" defaultRowHeight="12.75"/>
  <cols>
    <col min="1" max="3" width="14.140625" style="34" customWidth="1"/>
    <col min="4" max="4" width="17.140625" style="34" customWidth="1"/>
    <col min="5" max="5" width="14.140625" style="34" customWidth="1"/>
    <col min="6" max="16384" width="9.140625" style="34" customWidth="1"/>
  </cols>
  <sheetData>
    <row r="1" spans="1:5" ht="36.75" customHeight="1">
      <c r="A1" s="35" t="s">
        <v>27</v>
      </c>
      <c r="B1" s="35"/>
      <c r="C1" s="35"/>
      <c r="D1" s="35"/>
      <c r="E1" s="35"/>
    </row>
    <row r="2" spans="1:5" ht="18" customHeight="1">
      <c r="A2" s="36"/>
      <c r="B2" s="37"/>
      <c r="C2" s="37"/>
      <c r="D2" s="36" t="s">
        <v>30</v>
      </c>
      <c r="E2" s="37"/>
    </row>
    <row r="3" spans="1:5" ht="32.25" customHeight="1">
      <c r="A3" s="38" t="s">
        <v>4013</v>
      </c>
      <c r="B3" s="38" t="s">
        <v>4014</v>
      </c>
      <c r="C3" s="38" t="s">
        <v>3762</v>
      </c>
      <c r="D3" s="38" t="s">
        <v>4015</v>
      </c>
      <c r="E3" s="38" t="s">
        <v>3952</v>
      </c>
    </row>
    <row r="4" spans="1:5" ht="14.25" customHeight="1">
      <c r="A4" s="39" t="s">
        <v>3985</v>
      </c>
      <c r="B4" s="40">
        <v>58752</v>
      </c>
      <c r="C4" s="40"/>
      <c r="D4" s="40">
        <v>0</v>
      </c>
      <c r="E4" s="40"/>
    </row>
  </sheetData>
  <sheetProtection/>
  <mergeCells count="3">
    <mergeCell ref="A1:E1"/>
    <mergeCell ref="A2:C2"/>
    <mergeCell ref="D2:E2"/>
  </mergeCells>
  <printOptions/>
  <pageMargins left="0.75" right="0.75" top="1" bottom="1" header="0.5" footer="0.5"/>
  <pageSetup horizontalDpi="300" verticalDpi="300" orientation="portrait"/>
</worksheet>
</file>

<file path=xl/worksheets/sheet22.xml><?xml version="1.0" encoding="utf-8"?>
<worksheet xmlns="http://schemas.openxmlformats.org/spreadsheetml/2006/main" xmlns:r="http://schemas.openxmlformats.org/officeDocument/2006/relationships">
  <sheetPr>
    <pageSetUpPr fitToPage="1"/>
  </sheetPr>
  <dimension ref="A2:D95"/>
  <sheetViews>
    <sheetView showGridLines="0" showZeros="0" workbookViewId="0" topLeftCell="A1">
      <selection activeCell="A15" sqref="A15"/>
    </sheetView>
  </sheetViews>
  <sheetFormatPr defaultColWidth="7.8515625" defaultRowHeight="12.75"/>
  <cols>
    <col min="1" max="1" width="43.57421875" style="23" customWidth="1"/>
    <col min="2" max="2" width="29.8515625" style="23" customWidth="1"/>
    <col min="3" max="3" width="46.00390625" style="23" customWidth="1"/>
    <col min="4" max="16384" width="7.8515625" style="23" customWidth="1"/>
  </cols>
  <sheetData>
    <row r="1" ht="12.75" customHeight="1"/>
    <row r="2" spans="1:3" ht="34.5" customHeight="1">
      <c r="A2" s="24" t="s">
        <v>4016</v>
      </c>
      <c r="B2" s="25"/>
      <c r="C2" s="24"/>
    </row>
    <row r="3" spans="1:3" ht="21" customHeight="1">
      <c r="A3" s="26"/>
      <c r="B3" s="26"/>
      <c r="C3" s="27" t="s">
        <v>4017</v>
      </c>
    </row>
    <row r="4" spans="1:3" ht="22.5" customHeight="1">
      <c r="A4" s="28" t="s">
        <v>4018</v>
      </c>
      <c r="B4" s="28" t="s">
        <v>33</v>
      </c>
      <c r="C4" s="28" t="s">
        <v>624</v>
      </c>
    </row>
    <row r="5" spans="1:3" ht="19.5" customHeight="1">
      <c r="A5" s="29" t="s">
        <v>4019</v>
      </c>
      <c r="B5" s="29">
        <v>1</v>
      </c>
      <c r="C5" s="29">
        <v>2</v>
      </c>
    </row>
    <row r="6" spans="1:4" ht="19.5" customHeight="1">
      <c r="A6" s="30" t="s">
        <v>2906</v>
      </c>
      <c r="B6" s="31">
        <v>827342154.33</v>
      </c>
      <c r="C6" s="32"/>
      <c r="D6" s="33"/>
    </row>
    <row r="7" spans="1:3" ht="19.5" customHeight="1">
      <c r="A7" s="30" t="s">
        <v>4020</v>
      </c>
      <c r="B7" s="31">
        <v>771617989.83</v>
      </c>
      <c r="C7" s="32"/>
    </row>
    <row r="8" spans="1:3" ht="19.5" customHeight="1">
      <c r="A8" s="30" t="s">
        <v>4021</v>
      </c>
      <c r="B8" s="31">
        <v>329641849.2</v>
      </c>
      <c r="C8" s="32"/>
    </row>
    <row r="9" spans="1:3" ht="19.5" customHeight="1">
      <c r="A9" s="30" t="s">
        <v>4022</v>
      </c>
      <c r="B9" s="31">
        <v>329641849.2</v>
      </c>
      <c r="C9" s="32"/>
    </row>
    <row r="10" spans="1:3" ht="19.5" customHeight="1">
      <c r="A10" s="30" t="s">
        <v>4023</v>
      </c>
      <c r="B10" s="31">
        <v>92381965.2</v>
      </c>
      <c r="C10" s="32"/>
    </row>
    <row r="11" spans="1:3" ht="19.5" customHeight="1">
      <c r="A11" s="30" t="s">
        <v>4024</v>
      </c>
      <c r="B11" s="31">
        <v>91202037.2</v>
      </c>
      <c r="C11" s="32"/>
    </row>
    <row r="12" spans="1:3" ht="19.5" customHeight="1">
      <c r="A12" s="30" t="s">
        <v>4025</v>
      </c>
      <c r="B12" s="31">
        <v>1179928</v>
      </c>
      <c r="C12" s="32"/>
    </row>
    <row r="13" spans="1:3" ht="19.5" customHeight="1">
      <c r="A13" s="30" t="s">
        <v>4026</v>
      </c>
      <c r="B13" s="31">
        <v>9260758.75</v>
      </c>
      <c r="C13" s="32"/>
    </row>
    <row r="14" spans="1:3" ht="19.5" customHeight="1">
      <c r="A14" s="30" t="s">
        <v>4027</v>
      </c>
      <c r="B14" s="31">
        <v>9260758.75</v>
      </c>
      <c r="C14" s="32"/>
    </row>
    <row r="15" spans="1:3" ht="19.5" customHeight="1">
      <c r="A15" s="30" t="s">
        <v>4028</v>
      </c>
      <c r="B15" s="31">
        <v>168482711.6</v>
      </c>
      <c r="C15" s="32"/>
    </row>
    <row r="16" spans="1:3" ht="19.5" customHeight="1">
      <c r="A16" s="30" t="s">
        <v>4029</v>
      </c>
      <c r="B16" s="31">
        <v>168482711.6</v>
      </c>
      <c r="C16" s="32"/>
    </row>
    <row r="17" spans="1:3" ht="19.5" customHeight="1">
      <c r="A17" s="30" t="s">
        <v>4030</v>
      </c>
      <c r="B17" s="31">
        <v>86355210.12</v>
      </c>
      <c r="C17" s="32"/>
    </row>
    <row r="18" spans="1:3" ht="19.5" customHeight="1">
      <c r="A18" s="30" t="s">
        <v>4031</v>
      </c>
      <c r="B18" s="31">
        <v>86355210.12</v>
      </c>
      <c r="C18" s="32"/>
    </row>
    <row r="19" spans="1:3" ht="19.5" customHeight="1">
      <c r="A19" s="30" t="s">
        <v>4032</v>
      </c>
      <c r="B19" s="31">
        <v>1882243.44</v>
      </c>
      <c r="C19" s="32"/>
    </row>
    <row r="20" spans="1:3" ht="19.5" customHeight="1">
      <c r="A20" s="30" t="s">
        <v>4033</v>
      </c>
      <c r="B20" s="31">
        <v>1882243.44</v>
      </c>
      <c r="C20" s="32"/>
    </row>
    <row r="21" spans="1:3" ht="19.5" customHeight="1">
      <c r="A21" s="30" t="s">
        <v>4034</v>
      </c>
      <c r="B21" s="31">
        <v>37775849.04</v>
      </c>
      <c r="C21" s="32"/>
    </row>
    <row r="22" spans="1:3" ht="19.5" customHeight="1">
      <c r="A22" s="30" t="s">
        <v>4035</v>
      </c>
      <c r="B22" s="31">
        <v>37775849.04</v>
      </c>
      <c r="C22" s="32"/>
    </row>
    <row r="23" spans="1:3" ht="19.5" customHeight="1">
      <c r="A23" s="30" t="s">
        <v>4036</v>
      </c>
      <c r="B23" s="31">
        <v>4107238.68</v>
      </c>
      <c r="C23" s="32"/>
    </row>
    <row r="24" spans="1:3" ht="19.5" customHeight="1">
      <c r="A24" s="30" t="s">
        <v>4037</v>
      </c>
      <c r="B24" s="31">
        <v>737143.08</v>
      </c>
      <c r="C24" s="32"/>
    </row>
    <row r="25" spans="1:3" ht="19.5" customHeight="1">
      <c r="A25" s="30" t="s">
        <v>4038</v>
      </c>
      <c r="B25" s="31">
        <v>715058.4</v>
      </c>
      <c r="C25" s="32"/>
    </row>
    <row r="26" spans="1:3" ht="19.5" customHeight="1">
      <c r="A26" s="30" t="s">
        <v>4039</v>
      </c>
      <c r="B26" s="31">
        <v>2655037.2</v>
      </c>
      <c r="C26" s="32"/>
    </row>
    <row r="27" spans="1:3" ht="19.5" customHeight="1">
      <c r="A27" s="30" t="s">
        <v>4040</v>
      </c>
      <c r="B27" s="31">
        <v>41730163.8</v>
      </c>
      <c r="C27" s="32"/>
    </row>
    <row r="28" spans="1:3" ht="19.5" customHeight="1">
      <c r="A28" s="30" t="s">
        <v>4041</v>
      </c>
      <c r="B28" s="31">
        <v>41730163.8</v>
      </c>
      <c r="C28" s="32"/>
    </row>
    <row r="29" spans="1:3" ht="19.5" customHeight="1">
      <c r="A29" s="30" t="s">
        <v>4042</v>
      </c>
      <c r="B29" s="31">
        <v>27200950</v>
      </c>
      <c r="C29" s="32"/>
    </row>
    <row r="30" spans="1:3" ht="19.5" customHeight="1">
      <c r="A30" s="30" t="s">
        <v>4043</v>
      </c>
      <c r="B30" s="31">
        <v>3097631</v>
      </c>
      <c r="C30" s="32"/>
    </row>
    <row r="31" spans="1:3" ht="19.5" customHeight="1">
      <c r="A31" s="30" t="s">
        <v>4044</v>
      </c>
      <c r="B31" s="31">
        <v>3097631</v>
      </c>
      <c r="C31" s="32"/>
    </row>
    <row r="32" spans="1:3" ht="19.5" customHeight="1">
      <c r="A32" s="30" t="s">
        <v>4045</v>
      </c>
      <c r="B32" s="31">
        <v>416790</v>
      </c>
      <c r="C32" s="32"/>
    </row>
    <row r="33" spans="1:3" ht="19.5" customHeight="1">
      <c r="A33" s="30" t="s">
        <v>4046</v>
      </c>
      <c r="B33" s="31">
        <v>416790</v>
      </c>
      <c r="C33" s="32"/>
    </row>
    <row r="34" spans="1:3" ht="19.5" customHeight="1">
      <c r="A34" s="30" t="s">
        <v>4047</v>
      </c>
      <c r="B34" s="31">
        <v>30000</v>
      </c>
      <c r="C34" s="32"/>
    </row>
    <row r="35" spans="1:3" ht="19.5" customHeight="1">
      <c r="A35" s="30" t="s">
        <v>4048</v>
      </c>
      <c r="B35" s="31">
        <v>30000</v>
      </c>
      <c r="C35" s="32"/>
    </row>
    <row r="36" spans="1:3" ht="19.5" customHeight="1">
      <c r="A36" s="30" t="s">
        <v>4049</v>
      </c>
      <c r="B36" s="31">
        <v>1000</v>
      </c>
      <c r="C36" s="32"/>
    </row>
    <row r="37" spans="1:3" ht="19.5" customHeight="1">
      <c r="A37" s="30" t="s">
        <v>4050</v>
      </c>
      <c r="B37" s="31">
        <v>1000</v>
      </c>
      <c r="C37" s="32"/>
    </row>
    <row r="38" spans="1:3" ht="19.5" customHeight="1">
      <c r="A38" s="30" t="s">
        <v>4051</v>
      </c>
      <c r="B38" s="31">
        <v>230950</v>
      </c>
      <c r="C38" s="32"/>
    </row>
    <row r="39" spans="1:3" ht="19.5" customHeight="1">
      <c r="A39" s="30" t="s">
        <v>4052</v>
      </c>
      <c r="B39" s="31">
        <v>230950</v>
      </c>
      <c r="C39" s="32"/>
    </row>
    <row r="40" spans="1:3" ht="19.5" customHeight="1">
      <c r="A40" s="30" t="s">
        <v>4053</v>
      </c>
      <c r="B40" s="31">
        <v>1082850</v>
      </c>
      <c r="C40" s="32"/>
    </row>
    <row r="41" spans="1:3" ht="19.5" customHeight="1">
      <c r="A41" s="30" t="s">
        <v>4054</v>
      </c>
      <c r="B41" s="31">
        <v>1082850</v>
      </c>
      <c r="C41" s="32"/>
    </row>
    <row r="42" spans="1:3" ht="19.5" customHeight="1">
      <c r="A42" s="30" t="s">
        <v>4055</v>
      </c>
      <c r="B42" s="31">
        <v>276071.4</v>
      </c>
      <c r="C42" s="32"/>
    </row>
    <row r="43" spans="1:3" ht="19.5" customHeight="1">
      <c r="A43" s="30" t="s">
        <v>4056</v>
      </c>
      <c r="B43" s="31">
        <v>276071.4</v>
      </c>
      <c r="C43" s="32"/>
    </row>
    <row r="44" spans="1:3" ht="19.5" customHeight="1">
      <c r="A44" s="30" t="s">
        <v>4057</v>
      </c>
      <c r="B44" s="31">
        <v>3852870</v>
      </c>
      <c r="C44" s="32"/>
    </row>
    <row r="45" spans="1:3" ht="19.5" customHeight="1">
      <c r="A45" s="30" t="s">
        <v>4058</v>
      </c>
      <c r="B45" s="31">
        <v>3852870</v>
      </c>
      <c r="C45" s="32"/>
    </row>
    <row r="46" spans="1:3" ht="19.5" customHeight="1">
      <c r="A46" s="30" t="s">
        <v>4059</v>
      </c>
      <c r="B46" s="31">
        <v>1213900</v>
      </c>
      <c r="C46" s="32"/>
    </row>
    <row r="47" spans="1:3" ht="19.5" customHeight="1">
      <c r="A47" s="30" t="s">
        <v>4060</v>
      </c>
      <c r="B47" s="31">
        <v>1213900</v>
      </c>
      <c r="C47" s="32"/>
    </row>
    <row r="48" spans="1:3" ht="19.5" customHeight="1">
      <c r="A48" s="30" t="s">
        <v>4061</v>
      </c>
      <c r="B48" s="31">
        <v>1256768</v>
      </c>
      <c r="C48" s="32"/>
    </row>
    <row r="49" spans="1:3" ht="19.5" customHeight="1">
      <c r="A49" s="30" t="s">
        <v>4062</v>
      </c>
      <c r="B49" s="31">
        <v>1256768</v>
      </c>
      <c r="C49" s="32"/>
    </row>
    <row r="50" spans="1:3" ht="19.5" customHeight="1">
      <c r="A50" s="30" t="s">
        <v>4063</v>
      </c>
      <c r="B50" s="31">
        <v>905710</v>
      </c>
      <c r="C50" s="32"/>
    </row>
    <row r="51" spans="1:3" ht="19.5" customHeight="1">
      <c r="A51" s="30" t="s">
        <v>4064</v>
      </c>
      <c r="B51" s="31">
        <v>905710</v>
      </c>
      <c r="C51" s="32"/>
    </row>
    <row r="52" spans="1:3" ht="19.5" customHeight="1">
      <c r="A52" s="30" t="s">
        <v>4065</v>
      </c>
      <c r="B52" s="31">
        <v>59000</v>
      </c>
      <c r="C52" s="32"/>
    </row>
    <row r="53" spans="1:3" ht="19.5" customHeight="1">
      <c r="A53" s="30" t="s">
        <v>4066</v>
      </c>
      <c r="B53" s="31">
        <v>59000</v>
      </c>
      <c r="C53" s="32"/>
    </row>
    <row r="54" spans="1:3" ht="19.5" customHeight="1">
      <c r="A54" s="30" t="s">
        <v>4067</v>
      </c>
      <c r="B54" s="31">
        <v>18900</v>
      </c>
      <c r="C54" s="32"/>
    </row>
    <row r="55" spans="1:3" ht="19.5" customHeight="1">
      <c r="A55" s="30" t="s">
        <v>4068</v>
      </c>
      <c r="B55" s="31">
        <v>18900</v>
      </c>
      <c r="C55" s="32"/>
    </row>
    <row r="56" spans="1:3" ht="19.5" customHeight="1">
      <c r="A56" s="30" t="s">
        <v>4069</v>
      </c>
      <c r="B56" s="31">
        <v>144900</v>
      </c>
      <c r="C56" s="32"/>
    </row>
    <row r="57" spans="1:3" ht="19.5" customHeight="1">
      <c r="A57" s="30" t="s">
        <v>4070</v>
      </c>
      <c r="B57" s="31">
        <v>144900</v>
      </c>
      <c r="C57" s="32"/>
    </row>
    <row r="58" spans="1:3" ht="19.5" customHeight="1">
      <c r="A58" s="30" t="s">
        <v>4071</v>
      </c>
      <c r="B58" s="31">
        <v>93200</v>
      </c>
      <c r="C58" s="32"/>
    </row>
    <row r="59" spans="1:3" ht="19.5" customHeight="1">
      <c r="A59" s="30" t="s">
        <v>4072</v>
      </c>
      <c r="B59" s="31">
        <v>93200</v>
      </c>
      <c r="C59" s="32"/>
    </row>
    <row r="60" spans="1:3" ht="19.5" customHeight="1">
      <c r="A60" s="30" t="s">
        <v>4073</v>
      </c>
      <c r="B60" s="31">
        <v>7000</v>
      </c>
      <c r="C60" s="32"/>
    </row>
    <row r="61" spans="1:3" ht="19.5" customHeight="1">
      <c r="A61" s="30" t="s">
        <v>4074</v>
      </c>
      <c r="B61" s="31">
        <v>7000</v>
      </c>
      <c r="C61" s="32"/>
    </row>
    <row r="62" spans="1:3" ht="19.5" customHeight="1">
      <c r="A62" s="30" t="s">
        <v>4075</v>
      </c>
      <c r="B62" s="31">
        <v>325000</v>
      </c>
      <c r="C62" s="32"/>
    </row>
    <row r="63" spans="1:3" ht="19.5" customHeight="1">
      <c r="A63" s="30" t="s">
        <v>4076</v>
      </c>
      <c r="B63" s="31">
        <v>325000</v>
      </c>
      <c r="C63" s="32"/>
    </row>
    <row r="64" spans="1:3" ht="19.5" customHeight="1">
      <c r="A64" s="30" t="s">
        <v>4077</v>
      </c>
      <c r="B64" s="31">
        <v>183784</v>
      </c>
      <c r="C64" s="32"/>
    </row>
    <row r="65" spans="1:3" ht="19.5" customHeight="1">
      <c r="A65" s="30" t="s">
        <v>4078</v>
      </c>
      <c r="B65" s="31">
        <v>183784</v>
      </c>
      <c r="C65" s="32"/>
    </row>
    <row r="66" spans="1:3" ht="19.5" customHeight="1">
      <c r="A66" s="30" t="s">
        <v>4079</v>
      </c>
      <c r="B66" s="31">
        <v>10500</v>
      </c>
      <c r="C66" s="32"/>
    </row>
    <row r="67" spans="1:3" ht="19.5" customHeight="1">
      <c r="A67" s="30" t="s">
        <v>4080</v>
      </c>
      <c r="B67" s="31">
        <v>10500</v>
      </c>
      <c r="C67" s="32"/>
    </row>
    <row r="68" spans="1:3" ht="19.5" customHeight="1">
      <c r="A68" s="30" t="s">
        <v>4081</v>
      </c>
      <c r="B68" s="31">
        <v>953232</v>
      </c>
      <c r="C68" s="32"/>
    </row>
    <row r="69" spans="1:3" ht="19.5" customHeight="1">
      <c r="A69" s="30" t="s">
        <v>4082</v>
      </c>
      <c r="B69" s="31">
        <v>953232</v>
      </c>
      <c r="C69" s="32"/>
    </row>
    <row r="70" spans="1:3" ht="19.5" customHeight="1">
      <c r="A70" s="30" t="s">
        <v>4083</v>
      </c>
      <c r="B70" s="31">
        <v>250000</v>
      </c>
      <c r="C70" s="32"/>
    </row>
    <row r="71" spans="1:3" ht="19.5" customHeight="1">
      <c r="A71" s="30" t="s">
        <v>4084</v>
      </c>
      <c r="B71" s="31">
        <v>250000</v>
      </c>
      <c r="C71" s="32"/>
    </row>
    <row r="72" spans="1:3" ht="19.5" customHeight="1">
      <c r="A72" s="30" t="s">
        <v>4085</v>
      </c>
      <c r="B72" s="31">
        <v>2554000</v>
      </c>
      <c r="C72" s="32"/>
    </row>
    <row r="73" spans="1:3" ht="19.5" customHeight="1">
      <c r="A73" s="30" t="s">
        <v>4086</v>
      </c>
      <c r="B73" s="31">
        <v>2554000</v>
      </c>
      <c r="C73" s="32"/>
    </row>
    <row r="74" spans="1:3" ht="19.5" customHeight="1">
      <c r="A74" s="30" t="s">
        <v>4087</v>
      </c>
      <c r="B74" s="31">
        <v>9528200</v>
      </c>
      <c r="C74" s="32"/>
    </row>
    <row r="75" spans="1:3" ht="19.5" customHeight="1">
      <c r="A75" s="30" t="s">
        <v>4088</v>
      </c>
      <c r="B75" s="31">
        <v>1222100</v>
      </c>
      <c r="C75" s="32"/>
    </row>
    <row r="76" spans="1:3" ht="19.5" customHeight="1">
      <c r="A76" s="30" t="s">
        <v>4089</v>
      </c>
      <c r="B76" s="31">
        <v>8306100</v>
      </c>
      <c r="C76" s="32"/>
    </row>
    <row r="77" spans="1:3" ht="19.5" customHeight="1">
      <c r="A77" s="30" t="s">
        <v>4090</v>
      </c>
      <c r="B77" s="31">
        <v>708693.6</v>
      </c>
      <c r="C77" s="32"/>
    </row>
    <row r="78" spans="1:3" ht="19.5" customHeight="1">
      <c r="A78" s="30" t="s">
        <v>4091</v>
      </c>
      <c r="B78" s="31">
        <v>708693.6</v>
      </c>
      <c r="C78" s="32"/>
    </row>
    <row r="79" spans="1:3" ht="19.5" customHeight="1">
      <c r="A79" s="30" t="s">
        <v>3200</v>
      </c>
      <c r="B79" s="31">
        <v>27326614.5</v>
      </c>
      <c r="C79" s="32"/>
    </row>
    <row r="80" spans="1:3" ht="19.5" customHeight="1">
      <c r="A80" s="30" t="s">
        <v>4092</v>
      </c>
      <c r="B80" s="31">
        <v>4803804.5</v>
      </c>
      <c r="C80" s="32"/>
    </row>
    <row r="81" spans="1:3" ht="19.5" customHeight="1">
      <c r="A81" s="30" t="s">
        <v>4093</v>
      </c>
      <c r="B81" s="31">
        <v>4803804.5</v>
      </c>
      <c r="C81" s="32"/>
    </row>
    <row r="82" spans="1:3" ht="19.5" customHeight="1">
      <c r="A82" s="30" t="s">
        <v>4094</v>
      </c>
      <c r="B82" s="31">
        <v>19397944</v>
      </c>
      <c r="C82" s="32"/>
    </row>
    <row r="83" spans="1:3" ht="19.5" customHeight="1">
      <c r="A83" s="30" t="s">
        <v>4095</v>
      </c>
      <c r="B83" s="31">
        <v>399944</v>
      </c>
      <c r="C83" s="32"/>
    </row>
    <row r="84" spans="1:3" ht="19.5" customHeight="1">
      <c r="A84" s="30" t="s">
        <v>4096</v>
      </c>
      <c r="B84" s="31">
        <v>18998000</v>
      </c>
      <c r="C84" s="32"/>
    </row>
    <row r="85" spans="1:3" ht="19.5" customHeight="1">
      <c r="A85" s="30" t="s">
        <v>4097</v>
      </c>
      <c r="B85" s="31">
        <v>2776776</v>
      </c>
      <c r="C85" s="32"/>
    </row>
    <row r="86" spans="1:3" ht="19.5" customHeight="1">
      <c r="A86" s="30" t="s">
        <v>4098</v>
      </c>
      <c r="B86" s="31">
        <v>434496</v>
      </c>
      <c r="C86" s="32"/>
    </row>
    <row r="87" spans="1:3" ht="19.5" customHeight="1">
      <c r="A87" s="30" t="s">
        <v>4099</v>
      </c>
      <c r="B87" s="31">
        <v>2342280</v>
      </c>
      <c r="C87" s="32"/>
    </row>
    <row r="88" spans="1:3" ht="19.5" customHeight="1">
      <c r="A88" s="30" t="s">
        <v>4100</v>
      </c>
      <c r="B88" s="31">
        <v>348090</v>
      </c>
      <c r="C88" s="32"/>
    </row>
    <row r="89" spans="1:3" ht="19.5" customHeight="1">
      <c r="A89" s="30" t="s">
        <v>4101</v>
      </c>
      <c r="B89" s="31">
        <v>70100</v>
      </c>
      <c r="C89" s="32"/>
    </row>
    <row r="90" spans="1:3" ht="19.5" customHeight="1">
      <c r="A90" s="30" t="s">
        <v>4102</v>
      </c>
      <c r="B90" s="31">
        <v>277990</v>
      </c>
      <c r="C90" s="32"/>
    </row>
    <row r="91" spans="1:3" ht="19.5" customHeight="1">
      <c r="A91" s="30" t="s">
        <v>3894</v>
      </c>
      <c r="B91" s="31">
        <v>1196600</v>
      </c>
      <c r="C91" s="32"/>
    </row>
    <row r="92" spans="1:3" ht="19.5" customHeight="1">
      <c r="A92" s="30" t="s">
        <v>4103</v>
      </c>
      <c r="B92" s="31">
        <v>1146600</v>
      </c>
      <c r="C92" s="32"/>
    </row>
    <row r="93" spans="1:3" ht="19.5" customHeight="1">
      <c r="A93" s="30" t="s">
        <v>4104</v>
      </c>
      <c r="B93" s="31">
        <v>1146600</v>
      </c>
      <c r="C93" s="32"/>
    </row>
    <row r="94" spans="1:3" ht="19.5" customHeight="1">
      <c r="A94" s="30" t="s">
        <v>4105</v>
      </c>
      <c r="B94" s="31">
        <v>50000</v>
      </c>
      <c r="C94" s="32"/>
    </row>
    <row r="95" spans="1:3" ht="19.5" customHeight="1">
      <c r="A95" s="30" t="s">
        <v>4106</v>
      </c>
      <c r="B95" s="31">
        <v>50000</v>
      </c>
      <c r="C95" s="32"/>
    </row>
  </sheetData>
  <sheetProtection/>
  <printOptions horizontalCentered="1"/>
  <pageMargins left="0.9999999849815068" right="0.9999999849815068" top="0.9999999849815068" bottom="0.9999999849815068" header="0.4999999924907534" footer="0.4999999924907534"/>
  <pageSetup fitToHeight="1" fitToWidth="1" orientation="landscape" paperSize="12" scale="32"/>
</worksheet>
</file>

<file path=xl/worksheets/sheet23.xml><?xml version="1.0" encoding="utf-8"?>
<worksheet xmlns="http://schemas.openxmlformats.org/spreadsheetml/2006/main" xmlns:r="http://schemas.openxmlformats.org/officeDocument/2006/relationships">
  <dimension ref="A1:I21"/>
  <sheetViews>
    <sheetView zoomScaleSheetLayoutView="100" workbookViewId="0" topLeftCell="A1">
      <selection activeCell="A11" sqref="A11"/>
    </sheetView>
  </sheetViews>
  <sheetFormatPr defaultColWidth="9.140625" defaultRowHeight="12.75"/>
  <cols>
    <col min="1" max="1" width="45.28125" style="2" bestFit="1" customWidth="1"/>
    <col min="2" max="2" width="25.28125" style="2" bestFit="1" customWidth="1"/>
    <col min="3" max="3" width="24.7109375" style="2" bestFit="1" customWidth="1"/>
    <col min="4" max="5" width="17.57421875" style="2" bestFit="1" customWidth="1"/>
    <col min="6" max="6" width="19.57421875" style="2" bestFit="1" customWidth="1"/>
    <col min="7" max="7" width="17.57421875" style="2" bestFit="1" customWidth="1"/>
    <col min="8" max="8" width="16.421875" style="2" bestFit="1" customWidth="1"/>
    <col min="9" max="9" width="17.57421875" style="2" bestFit="1" customWidth="1"/>
    <col min="10" max="16384" width="9.140625" style="1" customWidth="1"/>
  </cols>
  <sheetData>
    <row r="1" spans="1:9" s="1" customFormat="1" ht="35.25" customHeight="1">
      <c r="A1" s="3" t="s">
        <v>29</v>
      </c>
      <c r="B1" s="3"/>
      <c r="C1" s="3"/>
      <c r="D1" s="4"/>
      <c r="E1" s="3"/>
      <c r="F1" s="3"/>
      <c r="G1" s="3"/>
      <c r="H1" s="3"/>
      <c r="I1" s="3"/>
    </row>
    <row r="2" spans="1:9" s="1" customFormat="1" ht="15" customHeight="1">
      <c r="A2" s="5"/>
      <c r="B2" s="6"/>
      <c r="C2" s="7"/>
      <c r="D2" s="8"/>
      <c r="E2" s="6"/>
      <c r="F2" s="6"/>
      <c r="G2" s="6"/>
      <c r="H2" s="6"/>
      <c r="I2" s="20" t="s">
        <v>4017</v>
      </c>
    </row>
    <row r="3" spans="1:9" s="1" customFormat="1" ht="37.5" customHeight="1">
      <c r="A3" s="9" t="s">
        <v>3717</v>
      </c>
      <c r="B3" s="10" t="s">
        <v>2906</v>
      </c>
      <c r="C3" s="11" t="s">
        <v>4107</v>
      </c>
      <c r="D3" s="11" t="s">
        <v>4108</v>
      </c>
      <c r="E3" s="18" t="s">
        <v>4109</v>
      </c>
      <c r="F3" s="19" t="s">
        <v>4110</v>
      </c>
      <c r="G3" s="19" t="s">
        <v>4111</v>
      </c>
      <c r="H3" s="19" t="s">
        <v>4112</v>
      </c>
      <c r="I3" s="10" t="s">
        <v>4113</v>
      </c>
    </row>
    <row r="4" spans="1:9" s="1" customFormat="1" ht="22.5" customHeight="1">
      <c r="A4" s="12" t="s">
        <v>4114</v>
      </c>
      <c r="B4" s="13">
        <f aca="true" t="shared" si="0" ref="B4:B7">C4+D4+E4+F4+G4+H4+I4</f>
        <v>634306827.4300001</v>
      </c>
      <c r="C4" s="14">
        <v>108132838.84</v>
      </c>
      <c r="D4" s="14">
        <v>180489744</v>
      </c>
      <c r="E4" s="13">
        <v>345684244.59</v>
      </c>
      <c r="F4" s="13">
        <v>0</v>
      </c>
      <c r="G4" s="13">
        <v>0</v>
      </c>
      <c r="H4" s="13">
        <v>0</v>
      </c>
      <c r="I4" s="21">
        <v>0</v>
      </c>
    </row>
    <row r="5" spans="1:9" s="1" customFormat="1" ht="22.5" customHeight="1">
      <c r="A5" s="15" t="s">
        <v>4115</v>
      </c>
      <c r="B5" s="13">
        <f t="shared" si="0"/>
        <v>278371033.43</v>
      </c>
      <c r="C5" s="13">
        <v>95332838.84</v>
      </c>
      <c r="D5" s="13">
        <v>43887500</v>
      </c>
      <c r="E5" s="13">
        <v>139150694.59</v>
      </c>
      <c r="F5" s="13">
        <v>0</v>
      </c>
      <c r="G5" s="13">
        <v>0</v>
      </c>
      <c r="H5" s="13">
        <v>0</v>
      </c>
      <c r="I5" s="21">
        <v>0</v>
      </c>
    </row>
    <row r="6" spans="1:9" s="1" customFormat="1" ht="22.5" customHeight="1">
      <c r="A6" s="15" t="s">
        <v>4116</v>
      </c>
      <c r="B6" s="13">
        <f t="shared" si="0"/>
        <v>18815000</v>
      </c>
      <c r="C6" s="13">
        <v>300000</v>
      </c>
      <c r="D6" s="13">
        <v>9815000</v>
      </c>
      <c r="E6" s="13">
        <v>8700000</v>
      </c>
      <c r="F6" s="13">
        <v>0</v>
      </c>
      <c r="G6" s="13">
        <v>0</v>
      </c>
      <c r="H6" s="13">
        <v>0</v>
      </c>
      <c r="I6" s="21">
        <v>0</v>
      </c>
    </row>
    <row r="7" spans="1:9" s="1" customFormat="1" ht="22.5" customHeight="1">
      <c r="A7" s="16" t="s">
        <v>4117</v>
      </c>
      <c r="B7" s="13">
        <f t="shared" si="0"/>
        <v>324550794</v>
      </c>
      <c r="C7" s="13">
        <v>0</v>
      </c>
      <c r="D7" s="13">
        <v>126717244</v>
      </c>
      <c r="E7" s="13">
        <v>197833550</v>
      </c>
      <c r="F7" s="13">
        <v>0</v>
      </c>
      <c r="G7" s="13">
        <v>0</v>
      </c>
      <c r="H7" s="13">
        <v>0</v>
      </c>
      <c r="I7" s="21">
        <v>0</v>
      </c>
    </row>
    <row r="8" spans="1:9" s="1" customFormat="1" ht="22.5" customHeight="1">
      <c r="A8" s="16" t="s">
        <v>4118</v>
      </c>
      <c r="B8" s="13">
        <f>C8+D8+E8</f>
        <v>0</v>
      </c>
      <c r="C8" s="13">
        <v>0</v>
      </c>
      <c r="D8" s="13">
        <v>0</v>
      </c>
      <c r="E8" s="13">
        <v>0</v>
      </c>
      <c r="F8" s="13"/>
      <c r="G8" s="13"/>
      <c r="H8" s="13"/>
      <c r="I8" s="13"/>
    </row>
    <row r="9" spans="1:9" s="1" customFormat="1" ht="22.5" customHeight="1">
      <c r="A9" s="16" t="s">
        <v>4119</v>
      </c>
      <c r="B9" s="13">
        <f aca="true" t="shared" si="1" ref="B9:B15">C9+D9+E9+F9+G9+H9+I9</f>
        <v>4500000</v>
      </c>
      <c r="C9" s="13">
        <v>4500000</v>
      </c>
      <c r="D9" s="13">
        <v>0</v>
      </c>
      <c r="E9" s="13">
        <v>0</v>
      </c>
      <c r="F9" s="13">
        <v>0</v>
      </c>
      <c r="G9" s="13">
        <v>0</v>
      </c>
      <c r="H9" s="13">
        <v>0</v>
      </c>
      <c r="I9" s="13">
        <v>0</v>
      </c>
    </row>
    <row r="10" spans="1:9" s="1" customFormat="1" ht="22.5" customHeight="1">
      <c r="A10" s="16" t="s">
        <v>4120</v>
      </c>
      <c r="B10" s="13">
        <f>C10+D10+E10+F10+I10</f>
        <v>8070000</v>
      </c>
      <c r="C10" s="13">
        <v>8000000</v>
      </c>
      <c r="D10" s="13">
        <v>70000</v>
      </c>
      <c r="E10" s="13">
        <v>0</v>
      </c>
      <c r="F10" s="13">
        <v>0</v>
      </c>
      <c r="G10" s="13"/>
      <c r="H10" s="13"/>
      <c r="I10" s="13">
        <v>0</v>
      </c>
    </row>
    <row r="11" spans="1:9" s="1" customFormat="1" ht="22.5" customHeight="1">
      <c r="A11" s="16" t="s">
        <v>4121</v>
      </c>
      <c r="B11" s="13">
        <f>C11</f>
        <v>0</v>
      </c>
      <c r="C11" s="13">
        <v>0</v>
      </c>
      <c r="D11" s="13"/>
      <c r="E11" s="13"/>
      <c r="F11" s="13"/>
      <c r="G11" s="13"/>
      <c r="H11" s="13"/>
      <c r="I11" s="13"/>
    </row>
    <row r="12" spans="1:9" s="1" customFormat="1" ht="22.5" customHeight="1">
      <c r="A12" s="16" t="s">
        <v>4122</v>
      </c>
      <c r="B12" s="13">
        <f>C12</f>
        <v>0</v>
      </c>
      <c r="C12" s="13">
        <v>0</v>
      </c>
      <c r="D12" s="13"/>
      <c r="E12" s="13"/>
      <c r="F12" s="13"/>
      <c r="G12" s="13"/>
      <c r="H12" s="13"/>
      <c r="I12" s="13"/>
    </row>
    <row r="13" spans="1:9" s="1" customFormat="1" ht="22.5" customHeight="1">
      <c r="A13" s="15" t="s">
        <v>4123</v>
      </c>
      <c r="B13" s="13">
        <f t="shared" si="1"/>
        <v>669549582.62</v>
      </c>
      <c r="C13" s="13">
        <v>262318910.34</v>
      </c>
      <c r="D13" s="13">
        <v>117392490</v>
      </c>
      <c r="E13" s="13">
        <v>289838182.28</v>
      </c>
      <c r="F13" s="13">
        <v>0</v>
      </c>
      <c r="G13" s="13">
        <v>0</v>
      </c>
      <c r="H13" s="13">
        <v>0</v>
      </c>
      <c r="I13" s="13">
        <v>0</v>
      </c>
    </row>
    <row r="14" spans="1:9" s="1" customFormat="1" ht="22.5" customHeight="1">
      <c r="A14" s="15" t="s">
        <v>4124</v>
      </c>
      <c r="B14" s="13">
        <f t="shared" si="1"/>
        <v>668819582.62</v>
      </c>
      <c r="C14" s="13">
        <v>261718910.34</v>
      </c>
      <c r="D14" s="13">
        <v>117282490</v>
      </c>
      <c r="E14" s="13">
        <v>289818182.28</v>
      </c>
      <c r="F14" s="13">
        <v>0</v>
      </c>
      <c r="G14" s="13">
        <v>0</v>
      </c>
      <c r="H14" s="13">
        <v>0</v>
      </c>
      <c r="I14" s="13">
        <v>0</v>
      </c>
    </row>
    <row r="15" spans="1:9" s="1" customFormat="1" ht="22.5" customHeight="1">
      <c r="A15" s="15" t="s">
        <v>4125</v>
      </c>
      <c r="B15" s="13">
        <f t="shared" si="1"/>
        <v>0</v>
      </c>
      <c r="C15" s="13">
        <v>0</v>
      </c>
      <c r="D15" s="13">
        <v>0</v>
      </c>
      <c r="E15" s="13">
        <v>0</v>
      </c>
      <c r="F15" s="13">
        <v>0</v>
      </c>
      <c r="G15" s="13">
        <v>0</v>
      </c>
      <c r="H15" s="13">
        <v>0</v>
      </c>
      <c r="I15" s="13">
        <v>0</v>
      </c>
    </row>
    <row r="16" spans="1:9" s="1" customFormat="1" ht="22.5" customHeight="1">
      <c r="A16" s="16" t="s">
        <v>4126</v>
      </c>
      <c r="B16" s="13">
        <f>C16+D16+E16+F16+I16</f>
        <v>730000</v>
      </c>
      <c r="C16" s="13">
        <v>600000</v>
      </c>
      <c r="D16" s="13">
        <v>110000</v>
      </c>
      <c r="E16" s="13">
        <v>20000</v>
      </c>
      <c r="F16" s="13">
        <v>0</v>
      </c>
      <c r="G16" s="13"/>
      <c r="H16" s="13"/>
      <c r="I16" s="13">
        <v>0</v>
      </c>
    </row>
    <row r="17" spans="1:9" s="1" customFormat="1" ht="22.5" customHeight="1">
      <c r="A17" s="16" t="s">
        <v>4127</v>
      </c>
      <c r="B17" s="13">
        <f>C17</f>
        <v>0</v>
      </c>
      <c r="C17" s="13">
        <v>0</v>
      </c>
      <c r="D17" s="13"/>
      <c r="E17" s="13"/>
      <c r="F17" s="13"/>
      <c r="G17" s="13"/>
      <c r="H17" s="13"/>
      <c r="I17" s="13"/>
    </row>
    <row r="18" spans="1:9" s="1" customFormat="1" ht="22.5" customHeight="1">
      <c r="A18" s="16" t="s">
        <v>4128</v>
      </c>
      <c r="B18" s="13">
        <f>C18</f>
        <v>0</v>
      </c>
      <c r="C18" s="13">
        <v>0</v>
      </c>
      <c r="D18" s="13"/>
      <c r="E18" s="13"/>
      <c r="F18" s="13"/>
      <c r="G18" s="13"/>
      <c r="H18" s="13"/>
      <c r="I18" s="13"/>
    </row>
    <row r="19" spans="1:9" s="1" customFormat="1" ht="22.5" customHeight="1">
      <c r="A19" s="12" t="s">
        <v>4129</v>
      </c>
      <c r="B19" s="13">
        <f>C19+D19+E19+F19+G19+H19+I19</f>
        <v>-35242755.19</v>
      </c>
      <c r="C19" s="13">
        <v>-154186071.5</v>
      </c>
      <c r="D19" s="13">
        <v>63097254</v>
      </c>
      <c r="E19" s="13">
        <v>55846062.31</v>
      </c>
      <c r="F19" s="13">
        <v>0</v>
      </c>
      <c r="G19" s="13">
        <v>0</v>
      </c>
      <c r="H19" s="13">
        <v>0</v>
      </c>
      <c r="I19" s="21">
        <v>0</v>
      </c>
    </row>
    <row r="20" spans="1:9" s="1" customFormat="1" ht="22.5" customHeight="1">
      <c r="A20" s="15" t="s">
        <v>4130</v>
      </c>
      <c r="B20" s="13">
        <f>C20+D20+E20+F20+G20+H20+I20</f>
        <v>728515676.31</v>
      </c>
      <c r="C20" s="13">
        <v>-27683543.37</v>
      </c>
      <c r="D20" s="13">
        <v>489375874.59</v>
      </c>
      <c r="E20" s="13">
        <v>266823345.09</v>
      </c>
      <c r="F20" s="13">
        <v>0</v>
      </c>
      <c r="G20" s="13">
        <v>0</v>
      </c>
      <c r="H20" s="13">
        <v>0</v>
      </c>
      <c r="I20" s="21">
        <v>0</v>
      </c>
    </row>
    <row r="21" spans="1:9" s="1" customFormat="1" ht="18.75" customHeight="1">
      <c r="A21" s="4"/>
      <c r="B21" s="17"/>
      <c r="C21" s="17"/>
      <c r="D21" s="4"/>
      <c r="E21" s="17"/>
      <c r="F21" s="17"/>
      <c r="G21" s="17"/>
      <c r="H21" s="17"/>
      <c r="I21" s="22" t="s">
        <v>4131</v>
      </c>
    </row>
  </sheetData>
  <sheetProtection/>
  <mergeCells count="1">
    <mergeCell ref="A1:I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32"/>
  <sheetViews>
    <sheetView workbookViewId="0" topLeftCell="A1">
      <selection activeCell="C2" sqref="C2:D2"/>
    </sheetView>
  </sheetViews>
  <sheetFormatPr defaultColWidth="9.140625" defaultRowHeight="12.75"/>
  <cols>
    <col min="1" max="1" width="42.8515625" style="34" customWidth="1"/>
    <col min="2" max="4" width="16.00390625" style="34" customWidth="1"/>
    <col min="5" max="16384" width="9.140625" style="34" customWidth="1"/>
  </cols>
  <sheetData>
    <row r="1" spans="1:4" ht="36.75" customHeight="1">
      <c r="A1" s="35" t="s">
        <v>9</v>
      </c>
      <c r="B1" s="35"/>
      <c r="C1" s="35"/>
      <c r="D1" s="35"/>
    </row>
    <row r="2" spans="1:4" ht="18.75" customHeight="1">
      <c r="A2" s="36"/>
      <c r="B2" s="37"/>
      <c r="C2" s="36" t="s">
        <v>30</v>
      </c>
      <c r="D2" s="37"/>
    </row>
    <row r="3" spans="1:4" ht="39" customHeight="1">
      <c r="A3" s="61" t="s">
        <v>31</v>
      </c>
      <c r="B3" s="61" t="s">
        <v>32</v>
      </c>
      <c r="C3" s="61" t="s">
        <v>33</v>
      </c>
      <c r="D3" s="61" t="s">
        <v>34</v>
      </c>
    </row>
    <row r="4" spans="1:4" ht="14.25" customHeight="1">
      <c r="A4" s="58" t="s">
        <v>35</v>
      </c>
      <c r="B4" s="55">
        <v>58588</v>
      </c>
      <c r="C4" s="55">
        <v>59776</v>
      </c>
      <c r="D4" s="108">
        <f>C4/B4</f>
        <v>1.0202771898682323</v>
      </c>
    </row>
    <row r="5" spans="1:4" ht="14.25" customHeight="1">
      <c r="A5" s="58" t="s">
        <v>36</v>
      </c>
      <c r="B5" s="55">
        <v>26758</v>
      </c>
      <c r="C5" s="55">
        <v>27700</v>
      </c>
      <c r="D5" s="108">
        <f aca="true" t="shared" si="0" ref="D5:D28">C5/B5</f>
        <v>1.0352044248449062</v>
      </c>
    </row>
    <row r="6" spans="1:4" ht="14.25" customHeight="1">
      <c r="A6" s="58" t="s">
        <v>37</v>
      </c>
      <c r="B6" s="55">
        <v>11342</v>
      </c>
      <c r="C6" s="55">
        <v>11440</v>
      </c>
      <c r="D6" s="108">
        <f t="shared" si="0"/>
        <v>1.0086404514195026</v>
      </c>
    </row>
    <row r="7" spans="1:4" ht="14.25" customHeight="1">
      <c r="A7" s="58" t="s">
        <v>38</v>
      </c>
      <c r="B7" s="55">
        <v>0</v>
      </c>
      <c r="C7" s="55"/>
      <c r="D7" s="108"/>
    </row>
    <row r="8" spans="1:4" ht="14.25" customHeight="1">
      <c r="A8" s="58" t="s">
        <v>39</v>
      </c>
      <c r="B8" s="55">
        <v>1074</v>
      </c>
      <c r="C8" s="55">
        <v>1056</v>
      </c>
      <c r="D8" s="108">
        <f t="shared" si="0"/>
        <v>0.9832402234636871</v>
      </c>
    </row>
    <row r="9" spans="1:4" ht="14.25" customHeight="1">
      <c r="A9" s="58" t="s">
        <v>40</v>
      </c>
      <c r="B9" s="55">
        <v>1830</v>
      </c>
      <c r="C9" s="55">
        <v>1815</v>
      </c>
      <c r="D9" s="108">
        <f t="shared" si="0"/>
        <v>0.9918032786885246</v>
      </c>
    </row>
    <row r="10" spans="1:4" ht="14.25" customHeight="1">
      <c r="A10" s="58" t="s">
        <v>41</v>
      </c>
      <c r="B10" s="55">
        <v>3248</v>
      </c>
      <c r="C10" s="55">
        <v>3400</v>
      </c>
      <c r="D10" s="108">
        <f t="shared" si="0"/>
        <v>1.0467980295566504</v>
      </c>
    </row>
    <row r="11" spans="1:4" ht="14.25" customHeight="1">
      <c r="A11" s="58" t="s">
        <v>42</v>
      </c>
      <c r="B11" s="55">
        <v>1157</v>
      </c>
      <c r="C11" s="55">
        <v>1200</v>
      </c>
      <c r="D11" s="108">
        <f t="shared" si="0"/>
        <v>1.0371650821089022</v>
      </c>
    </row>
    <row r="12" spans="1:4" ht="14.25" customHeight="1">
      <c r="A12" s="58" t="s">
        <v>43</v>
      </c>
      <c r="B12" s="55">
        <v>2859</v>
      </c>
      <c r="C12" s="55">
        <v>3000</v>
      </c>
      <c r="D12" s="108">
        <f t="shared" si="0"/>
        <v>1.0493179433368311</v>
      </c>
    </row>
    <row r="13" spans="1:4" ht="14.25" customHeight="1">
      <c r="A13" s="58" t="s">
        <v>44</v>
      </c>
      <c r="B13" s="55">
        <v>2333</v>
      </c>
      <c r="C13" s="55">
        <v>2200</v>
      </c>
      <c r="D13" s="108">
        <f t="shared" si="0"/>
        <v>0.9429918559794256</v>
      </c>
    </row>
    <row r="14" spans="1:4" ht="14.25" customHeight="1">
      <c r="A14" s="58" t="s">
        <v>45</v>
      </c>
      <c r="B14" s="55">
        <v>2140</v>
      </c>
      <c r="C14" s="55">
        <v>2200</v>
      </c>
      <c r="D14" s="108">
        <f t="shared" si="0"/>
        <v>1.02803738317757</v>
      </c>
    </row>
    <row r="15" spans="1:4" ht="14.25" customHeight="1">
      <c r="A15" s="58" t="s">
        <v>46</v>
      </c>
      <c r="B15" s="55">
        <v>1077</v>
      </c>
      <c r="C15" s="55">
        <v>1100</v>
      </c>
      <c r="D15" s="108">
        <f t="shared" si="0"/>
        <v>1.021355617455896</v>
      </c>
    </row>
    <row r="16" spans="1:4" ht="14.25" customHeight="1">
      <c r="A16" s="58" t="s">
        <v>47</v>
      </c>
      <c r="B16" s="55">
        <v>737</v>
      </c>
      <c r="C16" s="55">
        <v>500</v>
      </c>
      <c r="D16" s="108">
        <f t="shared" si="0"/>
        <v>0.6784260515603799</v>
      </c>
    </row>
    <row r="17" spans="1:4" ht="14.25" customHeight="1">
      <c r="A17" s="58" t="s">
        <v>48</v>
      </c>
      <c r="B17" s="55">
        <v>1734</v>
      </c>
      <c r="C17" s="55">
        <v>1800</v>
      </c>
      <c r="D17" s="108">
        <f t="shared" si="0"/>
        <v>1.0380622837370241</v>
      </c>
    </row>
    <row r="18" spans="1:4" ht="14.25" customHeight="1">
      <c r="A18" s="58" t="s">
        <v>49</v>
      </c>
      <c r="B18" s="55">
        <v>0</v>
      </c>
      <c r="C18" s="55"/>
      <c r="D18" s="108"/>
    </row>
    <row r="19" spans="1:4" ht="14.25" customHeight="1">
      <c r="A19" s="58" t="s">
        <v>50</v>
      </c>
      <c r="B19" s="55">
        <v>2299</v>
      </c>
      <c r="C19" s="55">
        <v>2365</v>
      </c>
      <c r="D19" s="108">
        <f t="shared" si="0"/>
        <v>1.0287081339712918</v>
      </c>
    </row>
    <row r="20" spans="1:4" ht="14.25" customHeight="1">
      <c r="A20" s="58" t="s">
        <v>51</v>
      </c>
      <c r="B20" s="55">
        <f>VLOOKUP(A20,'[1]L01'!$B:$D,3,0)</f>
        <v>0</v>
      </c>
      <c r="C20" s="55"/>
      <c r="D20" s="108"/>
    </row>
    <row r="21" spans="1:4" ht="14.25" customHeight="1">
      <c r="A21" s="58" t="s">
        <v>52</v>
      </c>
      <c r="B21" s="55">
        <v>16914</v>
      </c>
      <c r="C21" s="55">
        <v>17180</v>
      </c>
      <c r="D21" s="108">
        <f t="shared" si="0"/>
        <v>1.0157266170036656</v>
      </c>
    </row>
    <row r="22" spans="1:4" ht="14.25" customHeight="1">
      <c r="A22" s="58" t="s">
        <v>53</v>
      </c>
      <c r="B22" s="55">
        <v>4564</v>
      </c>
      <c r="C22" s="55">
        <v>4656</v>
      </c>
      <c r="D22" s="108">
        <f t="shared" si="0"/>
        <v>1.0201577563540754</v>
      </c>
    </row>
    <row r="23" spans="1:4" ht="14.25" customHeight="1">
      <c r="A23" s="58" t="s">
        <v>54</v>
      </c>
      <c r="B23" s="55">
        <v>7097</v>
      </c>
      <c r="C23" s="55">
        <v>4347</v>
      </c>
      <c r="D23" s="108">
        <f t="shared" si="0"/>
        <v>0.6125123291531633</v>
      </c>
    </row>
    <row r="24" spans="1:4" ht="14.25" customHeight="1">
      <c r="A24" s="58" t="s">
        <v>55</v>
      </c>
      <c r="B24" s="55">
        <v>3458</v>
      </c>
      <c r="C24" s="55">
        <v>3487</v>
      </c>
      <c r="D24" s="108">
        <f t="shared" si="0"/>
        <v>1.0083863504916137</v>
      </c>
    </row>
    <row r="25" spans="1:4" ht="14.25" customHeight="1">
      <c r="A25" s="58" t="s">
        <v>56</v>
      </c>
      <c r="B25" s="55">
        <v>0</v>
      </c>
      <c r="C25" s="55"/>
      <c r="D25" s="108"/>
    </row>
    <row r="26" spans="1:4" ht="14.25" customHeight="1">
      <c r="A26" s="58" t="s">
        <v>57</v>
      </c>
      <c r="B26" s="55">
        <v>824</v>
      </c>
      <c r="C26" s="55">
        <v>700</v>
      </c>
      <c r="D26" s="108">
        <f t="shared" si="0"/>
        <v>0.8495145631067961</v>
      </c>
    </row>
    <row r="27" spans="1:4" ht="14.25" customHeight="1">
      <c r="A27" s="58" t="s">
        <v>58</v>
      </c>
      <c r="B27" s="55">
        <v>0</v>
      </c>
      <c r="C27" s="55"/>
      <c r="D27" s="108"/>
    </row>
    <row r="28" spans="1:4" ht="14.25" customHeight="1">
      <c r="A28" s="58" t="s">
        <v>59</v>
      </c>
      <c r="B28" s="55">
        <v>971</v>
      </c>
      <c r="C28" s="55">
        <v>3990</v>
      </c>
      <c r="D28" s="108">
        <f t="shared" si="0"/>
        <v>4.109165808444902</v>
      </c>
    </row>
    <row r="29" spans="1:4" ht="14.25" customHeight="1">
      <c r="A29" s="58" t="s">
        <v>60</v>
      </c>
      <c r="B29" s="55">
        <v>0</v>
      </c>
      <c r="C29" s="55"/>
      <c r="D29" s="108"/>
    </row>
    <row r="30" spans="1:4" ht="14.25" customHeight="1">
      <c r="A30" s="58" t="s">
        <v>0</v>
      </c>
      <c r="B30" s="55"/>
      <c r="C30" s="66"/>
      <c r="D30" s="108"/>
    </row>
    <row r="31" spans="1:4" ht="14.25" customHeight="1">
      <c r="A31" s="58" t="s">
        <v>0</v>
      </c>
      <c r="B31" s="55"/>
      <c r="C31" s="66"/>
      <c r="D31" s="108"/>
    </row>
    <row r="32" spans="1:4" ht="14.25" customHeight="1">
      <c r="A32" s="91" t="s">
        <v>61</v>
      </c>
      <c r="B32" s="55">
        <f>B21+B4</f>
        <v>75502</v>
      </c>
      <c r="C32" s="55">
        <v>76956</v>
      </c>
      <c r="D32" s="108">
        <f>B32/C32</f>
        <v>0.9811060865949374</v>
      </c>
    </row>
  </sheetData>
  <sheetProtection/>
  <mergeCells count="2">
    <mergeCell ref="A1:D1"/>
    <mergeCell ref="C2:D2"/>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E293"/>
  <sheetViews>
    <sheetView workbookViewId="0" topLeftCell="A1">
      <selection activeCell="A1" sqref="A1:E1"/>
    </sheetView>
  </sheetViews>
  <sheetFormatPr defaultColWidth="9.140625" defaultRowHeight="12.75"/>
  <cols>
    <col min="1" max="1" width="12.28125" style="34" customWidth="1"/>
    <col min="2" max="2" width="54.8515625" style="34" customWidth="1"/>
    <col min="3" max="5" width="16.00390625" style="34" customWidth="1"/>
    <col min="6" max="16384" width="9.140625" style="34" customWidth="1"/>
  </cols>
  <sheetData>
    <row r="1" spans="1:5" ht="36.75" customHeight="1">
      <c r="A1" s="35" t="s">
        <v>10</v>
      </c>
      <c r="B1" s="35"/>
      <c r="C1" s="35"/>
      <c r="D1" s="35"/>
      <c r="E1" s="35"/>
    </row>
    <row r="2" spans="1:5" ht="21.75" customHeight="1">
      <c r="A2" s="36"/>
      <c r="B2" s="37"/>
      <c r="C2" s="36" t="s">
        <v>30</v>
      </c>
      <c r="D2" s="37"/>
      <c r="E2" s="37"/>
    </row>
    <row r="3" spans="1:5" ht="33" customHeight="1">
      <c r="A3" s="74" t="s">
        <v>62</v>
      </c>
      <c r="B3" s="74" t="s">
        <v>31</v>
      </c>
      <c r="C3" s="74" t="s">
        <v>32</v>
      </c>
      <c r="D3" s="74" t="s">
        <v>33</v>
      </c>
      <c r="E3" s="74" t="s">
        <v>34</v>
      </c>
    </row>
    <row r="4" spans="1:5" ht="24" customHeight="1">
      <c r="A4" s="56" t="s">
        <v>63</v>
      </c>
      <c r="B4" s="56" t="s">
        <v>35</v>
      </c>
      <c r="C4" s="55">
        <v>58588</v>
      </c>
      <c r="D4" s="55">
        <v>59776</v>
      </c>
      <c r="E4" s="108">
        <f>D4/C4</f>
        <v>1.0202771898682323</v>
      </c>
    </row>
    <row r="5" spans="1:5" ht="14.25" customHeight="1">
      <c r="A5" s="58" t="s">
        <v>64</v>
      </c>
      <c r="B5" s="58" t="s">
        <v>65</v>
      </c>
      <c r="C5" s="55">
        <v>26758</v>
      </c>
      <c r="D5" s="55">
        <v>27700</v>
      </c>
      <c r="E5" s="108">
        <f>D5/C5</f>
        <v>1.0352044248449062</v>
      </c>
    </row>
    <row r="6" spans="1:5" ht="14.25" customHeight="1">
      <c r="A6" s="58" t="s">
        <v>66</v>
      </c>
      <c r="B6" s="58" t="s">
        <v>67</v>
      </c>
      <c r="C6" s="55">
        <v>11342</v>
      </c>
      <c r="D6" s="55">
        <v>11440</v>
      </c>
      <c r="E6" s="108">
        <f>D6/C6</f>
        <v>1.0086404514195026</v>
      </c>
    </row>
    <row r="7" spans="1:5" ht="14.25" customHeight="1">
      <c r="A7" s="58" t="s">
        <v>68</v>
      </c>
      <c r="B7" s="58" t="s">
        <v>69</v>
      </c>
      <c r="C7" s="55">
        <v>0</v>
      </c>
      <c r="D7" s="55"/>
      <c r="E7" s="108"/>
    </row>
    <row r="8" spans="1:5" ht="14.25" customHeight="1">
      <c r="A8" s="58" t="s">
        <v>70</v>
      </c>
      <c r="B8" s="58" t="s">
        <v>71</v>
      </c>
      <c r="C8" s="55">
        <v>1074</v>
      </c>
      <c r="D8" s="55">
        <v>1056</v>
      </c>
      <c r="E8" s="108">
        <f>D8/C8</f>
        <v>0.9832402234636871</v>
      </c>
    </row>
    <row r="9" spans="1:5" ht="14.25" customHeight="1">
      <c r="A9" s="58" t="s">
        <v>72</v>
      </c>
      <c r="B9" s="58" t="s">
        <v>73</v>
      </c>
      <c r="C9" s="55">
        <v>1830</v>
      </c>
      <c r="D9" s="55">
        <v>1815</v>
      </c>
      <c r="E9" s="108">
        <f>D9/C9</f>
        <v>0.9918032786885246</v>
      </c>
    </row>
    <row r="10" spans="1:5" ht="14.25" customHeight="1">
      <c r="A10" s="58" t="s">
        <v>74</v>
      </c>
      <c r="B10" s="58" t="s">
        <v>75</v>
      </c>
      <c r="C10" s="55">
        <v>1072</v>
      </c>
      <c r="D10" s="55">
        <v>1600</v>
      </c>
      <c r="E10" s="108">
        <f>D10/C10</f>
        <v>1.492537313432836</v>
      </c>
    </row>
    <row r="11" spans="1:5" ht="15.75" customHeight="1">
      <c r="A11" s="57"/>
      <c r="B11" s="58" t="s">
        <v>76</v>
      </c>
      <c r="C11" s="55"/>
      <c r="D11" s="55"/>
      <c r="E11" s="108"/>
    </row>
    <row r="12" spans="1:5" ht="14.25" customHeight="1">
      <c r="A12" s="58"/>
      <c r="B12" s="58" t="s">
        <v>77</v>
      </c>
      <c r="C12" s="55">
        <v>758</v>
      </c>
      <c r="D12" s="55">
        <v>215</v>
      </c>
      <c r="E12" s="108">
        <f aca="true" t="shared" si="0" ref="E12:E20">D12/C12</f>
        <v>0.2836411609498681</v>
      </c>
    </row>
    <row r="13" spans="1:5" ht="14.25" customHeight="1">
      <c r="A13" s="58" t="s">
        <v>78</v>
      </c>
      <c r="B13" s="58" t="s">
        <v>79</v>
      </c>
      <c r="C13" s="55">
        <v>3248</v>
      </c>
      <c r="D13" s="55">
        <v>3400</v>
      </c>
      <c r="E13" s="108">
        <f t="shared" si="0"/>
        <v>1.0467980295566504</v>
      </c>
    </row>
    <row r="14" spans="1:5" ht="14.25" customHeight="1">
      <c r="A14" s="58" t="s">
        <v>80</v>
      </c>
      <c r="B14" s="58" t="s">
        <v>81</v>
      </c>
      <c r="C14" s="55">
        <v>1157</v>
      </c>
      <c r="D14" s="55">
        <v>1200</v>
      </c>
      <c r="E14" s="108">
        <f t="shared" si="0"/>
        <v>1.0371650821089022</v>
      </c>
    </row>
    <row r="15" spans="1:5" ht="14.25" customHeight="1">
      <c r="A15" s="58" t="s">
        <v>82</v>
      </c>
      <c r="B15" s="58" t="s">
        <v>83</v>
      </c>
      <c r="C15" s="55">
        <v>2859</v>
      </c>
      <c r="D15" s="55">
        <v>3000</v>
      </c>
      <c r="E15" s="108">
        <f t="shared" si="0"/>
        <v>1.0493179433368311</v>
      </c>
    </row>
    <row r="16" spans="1:5" ht="14.25" customHeight="1">
      <c r="A16" s="58" t="s">
        <v>84</v>
      </c>
      <c r="B16" s="58" t="s">
        <v>85</v>
      </c>
      <c r="C16" s="55">
        <v>2333</v>
      </c>
      <c r="D16" s="55">
        <v>2200</v>
      </c>
      <c r="E16" s="108">
        <f t="shared" si="0"/>
        <v>0.9429918559794256</v>
      </c>
    </row>
    <row r="17" spans="1:5" ht="14.25" customHeight="1">
      <c r="A17" s="58" t="s">
        <v>86</v>
      </c>
      <c r="B17" s="58" t="s">
        <v>87</v>
      </c>
      <c r="C17" s="55">
        <v>2140</v>
      </c>
      <c r="D17" s="55">
        <v>2200</v>
      </c>
      <c r="E17" s="108">
        <f t="shared" si="0"/>
        <v>1.02803738317757</v>
      </c>
    </row>
    <row r="18" spans="1:5" ht="14.25" customHeight="1">
      <c r="A18" s="58" t="s">
        <v>88</v>
      </c>
      <c r="B18" s="58" t="s">
        <v>89</v>
      </c>
      <c r="C18" s="55">
        <v>1077</v>
      </c>
      <c r="D18" s="55">
        <v>1100</v>
      </c>
      <c r="E18" s="108">
        <f t="shared" si="0"/>
        <v>1.021355617455896</v>
      </c>
    </row>
    <row r="19" spans="1:5" ht="14.25" customHeight="1">
      <c r="A19" s="58" t="s">
        <v>90</v>
      </c>
      <c r="B19" s="58" t="s">
        <v>91</v>
      </c>
      <c r="C19" s="55">
        <v>737</v>
      </c>
      <c r="D19" s="55">
        <v>500</v>
      </c>
      <c r="E19" s="108">
        <f t="shared" si="0"/>
        <v>0.6784260515603799</v>
      </c>
    </row>
    <row r="20" spans="1:5" ht="14.25" customHeight="1">
      <c r="A20" s="58" t="s">
        <v>92</v>
      </c>
      <c r="B20" s="58" t="s">
        <v>93</v>
      </c>
      <c r="C20" s="55">
        <v>1734</v>
      </c>
      <c r="D20" s="55">
        <v>1800</v>
      </c>
      <c r="E20" s="108">
        <f t="shared" si="0"/>
        <v>1.0380622837370241</v>
      </c>
    </row>
    <row r="21" spans="1:5" ht="14.25" customHeight="1">
      <c r="A21" s="58" t="s">
        <v>94</v>
      </c>
      <c r="B21" s="58" t="s">
        <v>95</v>
      </c>
      <c r="C21" s="55">
        <v>0</v>
      </c>
      <c r="D21" s="55"/>
      <c r="E21" s="108"/>
    </row>
    <row r="22" spans="1:5" ht="14.25" customHeight="1">
      <c r="A22" s="58" t="s">
        <v>96</v>
      </c>
      <c r="B22" s="58" t="s">
        <v>97</v>
      </c>
      <c r="C22" s="55">
        <v>2299</v>
      </c>
      <c r="D22" s="55">
        <v>2365</v>
      </c>
      <c r="E22" s="108">
        <f>D22/C22</f>
        <v>1.0287081339712918</v>
      </c>
    </row>
    <row r="23" spans="1:5" ht="14.25" customHeight="1">
      <c r="A23" s="58" t="s">
        <v>98</v>
      </c>
      <c r="B23" s="58" t="s">
        <v>99</v>
      </c>
      <c r="C23" s="55">
        <v>0</v>
      </c>
      <c r="D23" s="55"/>
      <c r="E23" s="108"/>
    </row>
    <row r="24" spans="1:5" ht="21.75" customHeight="1">
      <c r="A24" s="56" t="s">
        <v>100</v>
      </c>
      <c r="B24" s="56" t="s">
        <v>52</v>
      </c>
      <c r="C24" s="55">
        <v>16914</v>
      </c>
      <c r="D24" s="55">
        <v>17180</v>
      </c>
      <c r="E24" s="108">
        <f>D24/C24</f>
        <v>1.0157266170036656</v>
      </c>
    </row>
    <row r="25" spans="1:5" ht="14.25" customHeight="1">
      <c r="A25" s="58" t="s">
        <v>101</v>
      </c>
      <c r="B25" s="58" t="s">
        <v>102</v>
      </c>
      <c r="C25" s="55">
        <v>4564</v>
      </c>
      <c r="D25" s="55">
        <v>4656</v>
      </c>
      <c r="E25" s="108">
        <f>D25/C25</f>
        <v>1.0201577563540754</v>
      </c>
    </row>
    <row r="26" spans="1:5" ht="14.25" customHeight="1">
      <c r="A26" s="58" t="s">
        <v>103</v>
      </c>
      <c r="B26" s="58" t="s">
        <v>104</v>
      </c>
      <c r="C26" s="55">
        <v>2775</v>
      </c>
      <c r="D26" s="55">
        <v>2800</v>
      </c>
      <c r="E26" s="108">
        <f>D26/C26</f>
        <v>1.009009009009009</v>
      </c>
    </row>
    <row r="27" spans="1:5" ht="14.25" customHeight="1">
      <c r="A27" s="58" t="s">
        <v>105</v>
      </c>
      <c r="B27" s="58" t="s">
        <v>106</v>
      </c>
      <c r="C27" s="55">
        <v>2775</v>
      </c>
      <c r="D27" s="55">
        <v>2800</v>
      </c>
      <c r="E27" s="108">
        <f>D27/C27</f>
        <v>1.009009009009009</v>
      </c>
    </row>
    <row r="28" spans="1:5" ht="14.25" customHeight="1">
      <c r="A28" s="58" t="s">
        <v>107</v>
      </c>
      <c r="B28" s="58" t="s">
        <v>108</v>
      </c>
      <c r="C28" s="55">
        <v>0</v>
      </c>
      <c r="D28" s="55"/>
      <c r="E28" s="108"/>
    </row>
    <row r="29" spans="1:5" ht="14.25" customHeight="1">
      <c r="A29" s="58" t="s">
        <v>109</v>
      </c>
      <c r="B29" s="58" t="s">
        <v>110</v>
      </c>
      <c r="C29" s="55">
        <v>0</v>
      </c>
      <c r="D29" s="55"/>
      <c r="E29" s="108"/>
    </row>
    <row r="30" spans="1:5" ht="14.25" customHeight="1">
      <c r="A30" s="58" t="s">
        <v>111</v>
      </c>
      <c r="B30" s="58" t="s">
        <v>112</v>
      </c>
      <c r="C30" s="55">
        <v>0</v>
      </c>
      <c r="D30" s="55"/>
      <c r="E30" s="108"/>
    </row>
    <row r="31" spans="1:5" ht="14.25" customHeight="1">
      <c r="A31" s="58" t="s">
        <v>113</v>
      </c>
      <c r="B31" s="58" t="s">
        <v>114</v>
      </c>
      <c r="C31" s="55">
        <v>0</v>
      </c>
      <c r="D31" s="55"/>
      <c r="E31" s="108"/>
    </row>
    <row r="32" spans="1:5" ht="14.25" customHeight="1">
      <c r="A32" s="58" t="s">
        <v>115</v>
      </c>
      <c r="B32" s="58" t="s">
        <v>116</v>
      </c>
      <c r="C32" s="55">
        <v>1292</v>
      </c>
      <c r="D32" s="55">
        <v>1300</v>
      </c>
      <c r="E32" s="108">
        <f>D32/C32</f>
        <v>1.0061919504643964</v>
      </c>
    </row>
    <row r="33" spans="1:5" ht="14.25" customHeight="1">
      <c r="A33" s="58" t="s">
        <v>117</v>
      </c>
      <c r="B33" s="58" t="s">
        <v>118</v>
      </c>
      <c r="C33" s="55">
        <v>1292</v>
      </c>
      <c r="D33" s="55">
        <v>1300</v>
      </c>
      <c r="E33" s="108">
        <f>D33/C33</f>
        <v>1.0061919504643964</v>
      </c>
    </row>
    <row r="34" spans="1:5" ht="14.25" customHeight="1">
      <c r="A34" s="58" t="s">
        <v>119</v>
      </c>
      <c r="B34" s="58" t="s">
        <v>120</v>
      </c>
      <c r="C34" s="55"/>
      <c r="D34" s="55"/>
      <c r="E34" s="108"/>
    </row>
    <row r="35" spans="1:5" ht="14.25" customHeight="1">
      <c r="A35" s="58" t="s">
        <v>121</v>
      </c>
      <c r="B35" s="58" t="s">
        <v>122</v>
      </c>
      <c r="C35" s="55">
        <v>0</v>
      </c>
      <c r="D35" s="55">
        <v>6</v>
      </c>
      <c r="E35" s="108"/>
    </row>
    <row r="36" spans="1:5" ht="14.25" customHeight="1">
      <c r="A36" s="58" t="s">
        <v>123</v>
      </c>
      <c r="B36" s="58" t="s">
        <v>124</v>
      </c>
      <c r="C36" s="55">
        <v>497</v>
      </c>
      <c r="D36" s="55">
        <v>550</v>
      </c>
      <c r="E36" s="108">
        <f>D36/C36</f>
        <v>1.1066398390342052</v>
      </c>
    </row>
    <row r="37" spans="1:5" ht="14.25" customHeight="1">
      <c r="A37" s="58" t="s">
        <v>125</v>
      </c>
      <c r="B37" s="58" t="s">
        <v>126</v>
      </c>
      <c r="C37" s="55">
        <v>0</v>
      </c>
      <c r="D37" s="55"/>
      <c r="E37" s="108"/>
    </row>
    <row r="38" spans="1:5" ht="14.25" customHeight="1">
      <c r="A38" s="58" t="s">
        <v>127</v>
      </c>
      <c r="B38" s="58" t="s">
        <v>128</v>
      </c>
      <c r="C38" s="55">
        <v>0</v>
      </c>
      <c r="D38" s="55"/>
      <c r="E38" s="108"/>
    </row>
    <row r="39" spans="1:5" ht="14.25" customHeight="1">
      <c r="A39" s="58" t="s">
        <v>129</v>
      </c>
      <c r="B39" s="58" t="s">
        <v>130</v>
      </c>
      <c r="C39" s="55">
        <v>0</v>
      </c>
      <c r="D39" s="55"/>
      <c r="E39" s="108"/>
    </row>
    <row r="40" spans="1:5" ht="14.25" customHeight="1">
      <c r="A40" s="58" t="s">
        <v>131</v>
      </c>
      <c r="B40" s="58" t="s">
        <v>132</v>
      </c>
      <c r="C40" s="55">
        <v>0</v>
      </c>
      <c r="D40" s="55"/>
      <c r="E40" s="108"/>
    </row>
    <row r="41" spans="1:5" ht="14.25" customHeight="1">
      <c r="A41" s="58" t="s">
        <v>133</v>
      </c>
      <c r="B41" s="58" t="s">
        <v>134</v>
      </c>
      <c r="C41" s="55">
        <v>0</v>
      </c>
      <c r="D41" s="55"/>
      <c r="E41" s="108"/>
    </row>
    <row r="42" spans="1:5" ht="14.25" customHeight="1">
      <c r="A42" s="58" t="s">
        <v>135</v>
      </c>
      <c r="B42" s="58" t="s">
        <v>136</v>
      </c>
      <c r="C42" s="55">
        <v>0</v>
      </c>
      <c r="D42" s="55"/>
      <c r="E42" s="108"/>
    </row>
    <row r="43" spans="1:5" ht="14.25" customHeight="1">
      <c r="A43" s="58" t="s">
        <v>137</v>
      </c>
      <c r="B43" s="58" t="s">
        <v>138</v>
      </c>
      <c r="C43" s="55">
        <v>0</v>
      </c>
      <c r="D43" s="55"/>
      <c r="E43" s="108"/>
    </row>
    <row r="44" spans="1:5" ht="14.25" customHeight="1">
      <c r="A44" s="58" t="s">
        <v>139</v>
      </c>
      <c r="B44" s="58" t="s">
        <v>140</v>
      </c>
      <c r="C44" s="55">
        <v>7097</v>
      </c>
      <c r="D44" s="55">
        <v>4347</v>
      </c>
      <c r="E44" s="108">
        <f>D44/C44</f>
        <v>0.6125123291531633</v>
      </c>
    </row>
    <row r="45" spans="1:5" ht="14.25" customHeight="1">
      <c r="A45" s="58" t="s">
        <v>141</v>
      </c>
      <c r="B45" s="58" t="s">
        <v>142</v>
      </c>
      <c r="C45" s="55">
        <v>9</v>
      </c>
      <c r="D45" s="55">
        <v>11</v>
      </c>
      <c r="E45" s="108">
        <f>D45/C45</f>
        <v>1.2222222222222223</v>
      </c>
    </row>
    <row r="46" spans="1:5" ht="14.25" customHeight="1">
      <c r="A46" s="58" t="s">
        <v>143</v>
      </c>
      <c r="B46" s="58" t="s">
        <v>144</v>
      </c>
      <c r="C46" s="55">
        <v>0</v>
      </c>
      <c r="D46" s="55"/>
      <c r="E46" s="108"/>
    </row>
    <row r="47" spans="1:5" ht="14.25" customHeight="1">
      <c r="A47" s="58" t="s">
        <v>145</v>
      </c>
      <c r="B47" s="58" t="s">
        <v>146</v>
      </c>
      <c r="C47" s="55">
        <v>0</v>
      </c>
      <c r="D47" s="55"/>
      <c r="E47" s="108"/>
    </row>
    <row r="48" spans="1:5" ht="14.25" customHeight="1">
      <c r="A48" s="58" t="s">
        <v>147</v>
      </c>
      <c r="B48" s="58" t="s">
        <v>148</v>
      </c>
      <c r="C48" s="55">
        <v>0</v>
      </c>
      <c r="D48" s="55"/>
      <c r="E48" s="108"/>
    </row>
    <row r="49" spans="1:5" ht="14.25" customHeight="1">
      <c r="A49" s="58" t="s">
        <v>149</v>
      </c>
      <c r="B49" s="58" t="s">
        <v>150</v>
      </c>
      <c r="C49" s="55">
        <v>0</v>
      </c>
      <c r="D49" s="55"/>
      <c r="E49" s="108"/>
    </row>
    <row r="50" spans="1:5" ht="14.25" customHeight="1">
      <c r="A50" s="58" t="s">
        <v>151</v>
      </c>
      <c r="B50" s="58" t="s">
        <v>152</v>
      </c>
      <c r="C50" s="55">
        <v>0</v>
      </c>
      <c r="D50" s="55"/>
      <c r="E50" s="108"/>
    </row>
    <row r="51" spans="1:5" ht="14.25" customHeight="1">
      <c r="A51" s="58" t="s">
        <v>153</v>
      </c>
      <c r="B51" s="58" t="s">
        <v>154</v>
      </c>
      <c r="C51" s="55">
        <v>6</v>
      </c>
      <c r="D51" s="55">
        <v>7</v>
      </c>
      <c r="E51" s="108">
        <f>D51/C51</f>
        <v>1.1666666666666667</v>
      </c>
    </row>
    <row r="52" spans="1:5" ht="14.25" customHeight="1">
      <c r="A52" s="58" t="s">
        <v>155</v>
      </c>
      <c r="B52" s="58" t="s">
        <v>156</v>
      </c>
      <c r="C52" s="55">
        <v>0</v>
      </c>
      <c r="D52" s="55"/>
      <c r="E52" s="108"/>
    </row>
    <row r="53" spans="1:5" ht="14.25" customHeight="1">
      <c r="A53" s="58" t="s">
        <v>157</v>
      </c>
      <c r="B53" s="58" t="s">
        <v>158</v>
      </c>
      <c r="C53" s="55">
        <v>0</v>
      </c>
      <c r="D53" s="55"/>
      <c r="E53" s="108"/>
    </row>
    <row r="54" spans="1:5" ht="14.25" customHeight="1">
      <c r="A54" s="58" t="s">
        <v>159</v>
      </c>
      <c r="B54" s="58" t="s">
        <v>160</v>
      </c>
      <c r="C54" s="55">
        <v>0</v>
      </c>
      <c r="D54" s="55"/>
      <c r="E54" s="108"/>
    </row>
    <row r="55" spans="1:5" ht="14.25" customHeight="1">
      <c r="A55" s="58" t="s">
        <v>161</v>
      </c>
      <c r="B55" s="58" t="s">
        <v>162</v>
      </c>
      <c r="C55" s="55">
        <v>0</v>
      </c>
      <c r="D55" s="55"/>
      <c r="E55" s="108"/>
    </row>
    <row r="56" spans="1:5" ht="14.25" customHeight="1">
      <c r="A56" s="58" t="s">
        <v>163</v>
      </c>
      <c r="B56" s="58" t="s">
        <v>164</v>
      </c>
      <c r="C56" s="55">
        <v>0</v>
      </c>
      <c r="D56" s="55"/>
      <c r="E56" s="108"/>
    </row>
    <row r="57" spans="1:5" ht="14.25" customHeight="1">
      <c r="A57" s="58" t="s">
        <v>165</v>
      </c>
      <c r="B57" s="58" t="s">
        <v>166</v>
      </c>
      <c r="C57" s="55">
        <v>0</v>
      </c>
      <c r="D57" s="55"/>
      <c r="E57" s="108"/>
    </row>
    <row r="58" spans="1:5" ht="14.25" customHeight="1">
      <c r="A58" s="58" t="s">
        <v>167</v>
      </c>
      <c r="B58" s="58" t="s">
        <v>168</v>
      </c>
      <c r="C58" s="55">
        <v>0</v>
      </c>
      <c r="D58" s="55"/>
      <c r="E58" s="108"/>
    </row>
    <row r="59" spans="1:5" ht="14.25" customHeight="1">
      <c r="A59" s="58" t="s">
        <v>169</v>
      </c>
      <c r="B59" s="58" t="s">
        <v>170</v>
      </c>
      <c r="C59" s="55">
        <v>0</v>
      </c>
      <c r="D59" s="55"/>
      <c r="E59" s="108"/>
    </row>
    <row r="60" spans="1:5" ht="14.25" customHeight="1">
      <c r="A60" s="58" t="s">
        <v>171</v>
      </c>
      <c r="B60" s="58" t="s">
        <v>172</v>
      </c>
      <c r="C60" s="55">
        <v>0</v>
      </c>
      <c r="D60" s="55"/>
      <c r="E60" s="108"/>
    </row>
    <row r="61" spans="1:5" ht="14.25" customHeight="1">
      <c r="A61" s="58" t="s">
        <v>173</v>
      </c>
      <c r="B61" s="58" t="s">
        <v>174</v>
      </c>
      <c r="C61" s="55">
        <v>3</v>
      </c>
      <c r="D61" s="55">
        <v>4</v>
      </c>
      <c r="E61" s="108">
        <f>D61/C61</f>
        <v>1.3333333333333333</v>
      </c>
    </row>
    <row r="62" spans="1:5" ht="14.25" customHeight="1">
      <c r="A62" s="58" t="s">
        <v>175</v>
      </c>
      <c r="B62" s="58" t="s">
        <v>176</v>
      </c>
      <c r="C62" s="55">
        <v>0</v>
      </c>
      <c r="D62" s="55"/>
      <c r="E62" s="108"/>
    </row>
    <row r="63" spans="1:5" ht="14.25" customHeight="1">
      <c r="A63" s="58" t="s">
        <v>177</v>
      </c>
      <c r="B63" s="58" t="s">
        <v>178</v>
      </c>
      <c r="C63" s="55">
        <v>0</v>
      </c>
      <c r="D63" s="55"/>
      <c r="E63" s="108"/>
    </row>
    <row r="64" spans="1:5" ht="14.25" customHeight="1">
      <c r="A64" s="58" t="s">
        <v>179</v>
      </c>
      <c r="B64" s="58" t="s">
        <v>180</v>
      </c>
      <c r="C64" s="55">
        <v>0</v>
      </c>
      <c r="D64" s="55"/>
      <c r="E64" s="108"/>
    </row>
    <row r="65" spans="1:5" ht="14.25" customHeight="1">
      <c r="A65" s="58" t="s">
        <v>181</v>
      </c>
      <c r="B65" s="58" t="s">
        <v>182</v>
      </c>
      <c r="C65" s="55">
        <v>0</v>
      </c>
      <c r="D65" s="55"/>
      <c r="E65" s="108"/>
    </row>
    <row r="66" spans="1:5" ht="14.25" customHeight="1">
      <c r="A66" s="58" t="s">
        <v>183</v>
      </c>
      <c r="B66" s="58" t="s">
        <v>184</v>
      </c>
      <c r="C66" s="55">
        <v>0</v>
      </c>
      <c r="D66" s="55"/>
      <c r="E66" s="108"/>
    </row>
    <row r="67" spans="1:5" ht="14.25" customHeight="1">
      <c r="A67" s="58" t="s">
        <v>185</v>
      </c>
      <c r="B67" s="58" t="s">
        <v>186</v>
      </c>
      <c r="C67" s="55">
        <v>0</v>
      </c>
      <c r="D67" s="55"/>
      <c r="E67" s="108"/>
    </row>
    <row r="68" spans="1:5" ht="14.25" customHeight="1">
      <c r="A68" s="58" t="s">
        <v>187</v>
      </c>
      <c r="B68" s="58" t="s">
        <v>188</v>
      </c>
      <c r="C68" s="55">
        <v>0</v>
      </c>
      <c r="D68" s="55"/>
      <c r="E68" s="108"/>
    </row>
    <row r="69" spans="1:5" ht="14.25" customHeight="1">
      <c r="A69" s="58" t="s">
        <v>189</v>
      </c>
      <c r="B69" s="58" t="s">
        <v>190</v>
      </c>
      <c r="C69" s="55">
        <v>0</v>
      </c>
      <c r="D69" s="55"/>
      <c r="E69" s="108"/>
    </row>
    <row r="70" spans="1:5" ht="14.25" customHeight="1">
      <c r="A70" s="58" t="s">
        <v>191</v>
      </c>
      <c r="B70" s="58" t="s">
        <v>192</v>
      </c>
      <c r="C70" s="55">
        <v>0</v>
      </c>
      <c r="D70" s="55"/>
      <c r="E70" s="108"/>
    </row>
    <row r="71" spans="1:5" ht="14.25" customHeight="1">
      <c r="A71" s="58" t="s">
        <v>193</v>
      </c>
      <c r="B71" s="58" t="s">
        <v>194</v>
      </c>
      <c r="C71" s="55">
        <v>0</v>
      </c>
      <c r="D71" s="55"/>
      <c r="E71" s="108"/>
    </row>
    <row r="72" spans="1:5" ht="14.25" customHeight="1">
      <c r="A72" s="58" t="s">
        <v>195</v>
      </c>
      <c r="B72" s="58" t="s">
        <v>196</v>
      </c>
      <c r="C72" s="55">
        <v>0</v>
      </c>
      <c r="D72" s="55"/>
      <c r="E72" s="108"/>
    </row>
    <row r="73" spans="1:5" ht="14.25" customHeight="1">
      <c r="A73" s="58" t="s">
        <v>197</v>
      </c>
      <c r="B73" s="58" t="s">
        <v>198</v>
      </c>
      <c r="C73" s="55">
        <v>0</v>
      </c>
      <c r="D73" s="55"/>
      <c r="E73" s="108"/>
    </row>
    <row r="74" spans="1:5" ht="14.25" customHeight="1">
      <c r="A74" s="58" t="s">
        <v>199</v>
      </c>
      <c r="B74" s="58" t="s">
        <v>200</v>
      </c>
      <c r="C74" s="55">
        <v>0</v>
      </c>
      <c r="D74" s="55"/>
      <c r="E74" s="108"/>
    </row>
    <row r="75" spans="1:5" ht="14.25" customHeight="1">
      <c r="A75" s="58" t="s">
        <v>201</v>
      </c>
      <c r="B75" s="58" t="s">
        <v>202</v>
      </c>
      <c r="C75" s="55">
        <v>0</v>
      </c>
      <c r="D75" s="55"/>
      <c r="E75" s="108"/>
    </row>
    <row r="76" spans="1:5" ht="14.25" customHeight="1">
      <c r="A76" s="58" t="s">
        <v>203</v>
      </c>
      <c r="B76" s="58" t="s">
        <v>204</v>
      </c>
      <c r="C76" s="55">
        <v>0</v>
      </c>
      <c r="D76" s="55"/>
      <c r="E76" s="108"/>
    </row>
    <row r="77" spans="1:5" ht="14.25" customHeight="1">
      <c r="A77" s="58" t="s">
        <v>205</v>
      </c>
      <c r="B77" s="58" t="s">
        <v>206</v>
      </c>
      <c r="C77" s="55">
        <v>0</v>
      </c>
      <c r="D77" s="55"/>
      <c r="E77" s="108"/>
    </row>
    <row r="78" spans="1:5" ht="14.25" customHeight="1">
      <c r="A78" s="58" t="s">
        <v>207</v>
      </c>
      <c r="B78" s="58" t="s">
        <v>208</v>
      </c>
      <c r="C78" s="55">
        <v>0</v>
      </c>
      <c r="D78" s="55"/>
      <c r="E78" s="108"/>
    </row>
    <row r="79" spans="1:5" ht="14.25" customHeight="1">
      <c r="A79" s="58" t="s">
        <v>209</v>
      </c>
      <c r="B79" s="58" t="s">
        <v>210</v>
      </c>
      <c r="C79" s="55">
        <v>0</v>
      </c>
      <c r="D79" s="55"/>
      <c r="E79" s="108"/>
    </row>
    <row r="80" spans="1:5" ht="14.25" customHeight="1">
      <c r="A80" s="58" t="s">
        <v>211</v>
      </c>
      <c r="B80" s="58" t="s">
        <v>212</v>
      </c>
      <c r="C80" s="55">
        <v>0</v>
      </c>
      <c r="D80" s="55"/>
      <c r="E80" s="108"/>
    </row>
    <row r="81" spans="1:5" ht="14.25" customHeight="1">
      <c r="A81" s="58" t="s">
        <v>213</v>
      </c>
      <c r="B81" s="58" t="s">
        <v>204</v>
      </c>
      <c r="C81" s="55">
        <v>0</v>
      </c>
      <c r="D81" s="55"/>
      <c r="E81" s="108"/>
    </row>
    <row r="82" spans="1:5" ht="14.25" customHeight="1">
      <c r="A82" s="58" t="s">
        <v>214</v>
      </c>
      <c r="B82" s="58" t="s">
        <v>215</v>
      </c>
      <c r="C82" s="55">
        <v>0</v>
      </c>
      <c r="D82" s="55"/>
      <c r="E82" s="108"/>
    </row>
    <row r="83" spans="1:5" ht="14.25" customHeight="1">
      <c r="A83" s="58" t="s">
        <v>216</v>
      </c>
      <c r="B83" s="58" t="s">
        <v>217</v>
      </c>
      <c r="C83" s="55">
        <v>0</v>
      </c>
      <c r="D83" s="55"/>
      <c r="E83" s="108"/>
    </row>
    <row r="84" spans="1:5" ht="14.25" customHeight="1">
      <c r="A84" s="58" t="s">
        <v>218</v>
      </c>
      <c r="B84" s="58" t="s">
        <v>219</v>
      </c>
      <c r="C84" s="55">
        <v>0</v>
      </c>
      <c r="D84" s="55"/>
      <c r="E84" s="108"/>
    </row>
    <row r="85" spans="1:5" ht="14.25" customHeight="1">
      <c r="A85" s="58" t="s">
        <v>220</v>
      </c>
      <c r="B85" s="58" t="s">
        <v>221</v>
      </c>
      <c r="C85" s="55">
        <v>0</v>
      </c>
      <c r="D85" s="55"/>
      <c r="E85" s="108"/>
    </row>
    <row r="86" spans="1:5" ht="14.25" customHeight="1">
      <c r="A86" s="58" t="s">
        <v>222</v>
      </c>
      <c r="B86" s="58" t="s">
        <v>223</v>
      </c>
      <c r="C86" s="55">
        <v>0</v>
      </c>
      <c r="D86" s="55"/>
      <c r="E86" s="108"/>
    </row>
    <row r="87" spans="1:5" ht="14.25" customHeight="1">
      <c r="A87" s="58" t="s">
        <v>224</v>
      </c>
      <c r="B87" s="58" t="s">
        <v>225</v>
      </c>
      <c r="C87" s="55">
        <v>0</v>
      </c>
      <c r="D87" s="55"/>
      <c r="E87" s="108"/>
    </row>
    <row r="88" spans="1:5" ht="14.25" customHeight="1">
      <c r="A88" s="58" t="s">
        <v>226</v>
      </c>
      <c r="B88" s="58" t="s">
        <v>227</v>
      </c>
      <c r="C88" s="55">
        <v>0</v>
      </c>
      <c r="D88" s="55"/>
      <c r="E88" s="108"/>
    </row>
    <row r="89" spans="1:5" ht="14.25" customHeight="1">
      <c r="A89" s="58" t="s">
        <v>228</v>
      </c>
      <c r="B89" s="58" t="s">
        <v>229</v>
      </c>
      <c r="C89" s="55">
        <v>0</v>
      </c>
      <c r="D89" s="55"/>
      <c r="E89" s="108"/>
    </row>
    <row r="90" spans="1:5" ht="14.25" customHeight="1">
      <c r="A90" s="58" t="s">
        <v>230</v>
      </c>
      <c r="B90" s="58" t="s">
        <v>231</v>
      </c>
      <c r="C90" s="55">
        <v>0</v>
      </c>
      <c r="D90" s="55"/>
      <c r="E90" s="108"/>
    </row>
    <row r="91" spans="1:5" ht="14.25" customHeight="1">
      <c r="A91" s="58" t="s">
        <v>232</v>
      </c>
      <c r="B91" s="58" t="s">
        <v>233</v>
      </c>
      <c r="C91" s="55">
        <v>0</v>
      </c>
      <c r="D91" s="55"/>
      <c r="E91" s="108"/>
    </row>
    <row r="92" spans="1:5" ht="14.25" customHeight="1">
      <c r="A92" s="58" t="s">
        <v>234</v>
      </c>
      <c r="B92" s="58" t="s">
        <v>235</v>
      </c>
      <c r="C92" s="55">
        <v>0</v>
      </c>
      <c r="D92" s="55"/>
      <c r="E92" s="108"/>
    </row>
    <row r="93" spans="1:5" ht="14.25" customHeight="1">
      <c r="A93" s="58" t="s">
        <v>236</v>
      </c>
      <c r="B93" s="58" t="s">
        <v>237</v>
      </c>
      <c r="C93" s="55">
        <v>0</v>
      </c>
      <c r="D93" s="55"/>
      <c r="E93" s="108"/>
    </row>
    <row r="94" spans="1:5" ht="14.25" customHeight="1">
      <c r="A94" s="58" t="s">
        <v>238</v>
      </c>
      <c r="B94" s="58" t="s">
        <v>239</v>
      </c>
      <c r="C94" s="55">
        <v>0</v>
      </c>
      <c r="D94" s="55"/>
      <c r="E94" s="108"/>
    </row>
    <row r="95" spans="1:5" ht="14.25" customHeight="1">
      <c r="A95" s="58" t="s">
        <v>240</v>
      </c>
      <c r="B95" s="58" t="s">
        <v>204</v>
      </c>
      <c r="C95" s="55">
        <v>0</v>
      </c>
      <c r="D95" s="55"/>
      <c r="E95" s="108"/>
    </row>
    <row r="96" spans="1:5" ht="14.25" customHeight="1">
      <c r="A96" s="58" t="s">
        <v>241</v>
      </c>
      <c r="B96" s="58" t="s">
        <v>242</v>
      </c>
      <c r="C96" s="55">
        <v>0</v>
      </c>
      <c r="D96" s="55"/>
      <c r="E96" s="108"/>
    </row>
    <row r="97" spans="1:5" ht="14.25" customHeight="1">
      <c r="A97" s="58" t="s">
        <v>243</v>
      </c>
      <c r="B97" s="58" t="s">
        <v>244</v>
      </c>
      <c r="C97" s="55">
        <v>0</v>
      </c>
      <c r="D97" s="55"/>
      <c r="E97" s="108"/>
    </row>
    <row r="98" spans="1:5" ht="14.25" customHeight="1">
      <c r="A98" s="58" t="s">
        <v>245</v>
      </c>
      <c r="B98" s="58" t="s">
        <v>246</v>
      </c>
      <c r="C98" s="55">
        <v>0</v>
      </c>
      <c r="D98" s="55"/>
      <c r="E98" s="108"/>
    </row>
    <row r="99" spans="1:5" ht="14.25" customHeight="1">
      <c r="A99" s="58" t="s">
        <v>247</v>
      </c>
      <c r="B99" s="58" t="s">
        <v>204</v>
      </c>
      <c r="C99" s="55">
        <v>0</v>
      </c>
      <c r="D99" s="55"/>
      <c r="E99" s="108"/>
    </row>
    <row r="100" spans="1:5" ht="14.25" customHeight="1">
      <c r="A100" s="58" t="s">
        <v>248</v>
      </c>
      <c r="B100" s="58" t="s">
        <v>249</v>
      </c>
      <c r="C100" s="55">
        <v>0</v>
      </c>
      <c r="D100" s="55"/>
      <c r="E100" s="108"/>
    </row>
    <row r="101" spans="1:5" ht="14.25" customHeight="1">
      <c r="A101" s="58" t="s">
        <v>250</v>
      </c>
      <c r="B101" s="58" t="s">
        <v>251</v>
      </c>
      <c r="C101" s="55">
        <v>0</v>
      </c>
      <c r="D101" s="55"/>
      <c r="E101" s="108"/>
    </row>
    <row r="102" spans="1:5" ht="14.25" customHeight="1">
      <c r="A102" s="58" t="s">
        <v>252</v>
      </c>
      <c r="B102" s="58" t="s">
        <v>253</v>
      </c>
      <c r="C102" s="55">
        <v>0</v>
      </c>
      <c r="D102" s="55"/>
      <c r="E102" s="108"/>
    </row>
    <row r="103" spans="1:5" ht="14.25" customHeight="1">
      <c r="A103" s="58" t="s">
        <v>254</v>
      </c>
      <c r="B103" s="58" t="s">
        <v>255</v>
      </c>
      <c r="C103" s="55">
        <v>0</v>
      </c>
      <c r="D103" s="55"/>
      <c r="E103" s="108"/>
    </row>
    <row r="104" spans="1:5" ht="14.25" customHeight="1">
      <c r="A104" s="58" t="s">
        <v>256</v>
      </c>
      <c r="B104" s="58" t="s">
        <v>257</v>
      </c>
      <c r="C104" s="55">
        <v>0</v>
      </c>
      <c r="D104" s="55"/>
      <c r="E104" s="108"/>
    </row>
    <row r="105" spans="1:5" ht="14.25" customHeight="1">
      <c r="A105" s="58" t="s">
        <v>258</v>
      </c>
      <c r="B105" s="58" t="s">
        <v>259</v>
      </c>
      <c r="C105" s="55">
        <v>0</v>
      </c>
      <c r="D105" s="55"/>
      <c r="E105" s="108"/>
    </row>
    <row r="106" spans="1:5" ht="14.25" customHeight="1">
      <c r="A106" s="58" t="s">
        <v>260</v>
      </c>
      <c r="B106" s="58" t="s">
        <v>261</v>
      </c>
      <c r="C106" s="55">
        <v>0</v>
      </c>
      <c r="D106" s="55"/>
      <c r="E106" s="108"/>
    </row>
    <row r="107" spans="1:5" ht="14.25" customHeight="1">
      <c r="A107" s="58" t="s">
        <v>262</v>
      </c>
      <c r="B107" s="58" t="s">
        <v>263</v>
      </c>
      <c r="C107" s="55">
        <v>800</v>
      </c>
      <c r="D107" s="55">
        <v>815</v>
      </c>
      <c r="E107" s="108">
        <f>D107/C107</f>
        <v>1.01875</v>
      </c>
    </row>
    <row r="108" spans="1:5" ht="14.25" customHeight="1">
      <c r="A108" s="58" t="s">
        <v>264</v>
      </c>
      <c r="B108" s="58" t="s">
        <v>265</v>
      </c>
      <c r="C108" s="55">
        <v>800</v>
      </c>
      <c r="D108" s="55">
        <v>815</v>
      </c>
      <c r="E108" s="108">
        <f>D108/C108</f>
        <v>1.01875</v>
      </c>
    </row>
    <row r="109" spans="1:5" ht="14.25" customHeight="1">
      <c r="A109" s="58" t="s">
        <v>266</v>
      </c>
      <c r="B109" s="58" t="s">
        <v>267</v>
      </c>
      <c r="C109" s="55">
        <v>0</v>
      </c>
      <c r="D109" s="55"/>
      <c r="E109" s="108"/>
    </row>
    <row r="110" spans="1:5" ht="14.25" customHeight="1">
      <c r="A110" s="58" t="s">
        <v>268</v>
      </c>
      <c r="B110" s="58" t="s">
        <v>269</v>
      </c>
      <c r="C110" s="55">
        <v>0</v>
      </c>
      <c r="D110" s="55"/>
      <c r="E110" s="108"/>
    </row>
    <row r="111" spans="1:5" ht="14.25" customHeight="1">
      <c r="A111" s="58" t="s">
        <v>270</v>
      </c>
      <c r="B111" s="58" t="s">
        <v>271</v>
      </c>
      <c r="C111" s="55"/>
      <c r="D111" s="55"/>
      <c r="E111" s="108"/>
    </row>
    <row r="112" spans="1:5" ht="14.25" customHeight="1">
      <c r="A112" s="58" t="s">
        <v>272</v>
      </c>
      <c r="B112" s="58" t="s">
        <v>273</v>
      </c>
      <c r="C112" s="55">
        <v>0</v>
      </c>
      <c r="D112" s="55"/>
      <c r="E112" s="108"/>
    </row>
    <row r="113" spans="1:5" ht="14.25" customHeight="1">
      <c r="A113" s="58" t="s">
        <v>274</v>
      </c>
      <c r="B113" s="58" t="s">
        <v>275</v>
      </c>
      <c r="C113" s="55">
        <v>64</v>
      </c>
      <c r="D113" s="55"/>
      <c r="E113" s="108">
        <f>D113/C113</f>
        <v>0</v>
      </c>
    </row>
    <row r="114" spans="1:5" ht="14.25" customHeight="1">
      <c r="A114" s="58" t="s">
        <v>276</v>
      </c>
      <c r="B114" s="58" t="s">
        <v>277</v>
      </c>
      <c r="C114" s="55">
        <v>0</v>
      </c>
      <c r="D114" s="55"/>
      <c r="E114" s="108"/>
    </row>
    <row r="115" spans="1:5" ht="14.25" customHeight="1">
      <c r="A115" s="58" t="s">
        <v>278</v>
      </c>
      <c r="B115" s="58" t="s">
        <v>279</v>
      </c>
      <c r="C115" s="55">
        <v>64</v>
      </c>
      <c r="D115" s="55"/>
      <c r="E115" s="108">
        <f>D115/C115</f>
        <v>0</v>
      </c>
    </row>
    <row r="116" spans="1:5" ht="14.25" customHeight="1">
      <c r="A116" s="58" t="s">
        <v>280</v>
      </c>
      <c r="B116" s="58" t="s">
        <v>281</v>
      </c>
      <c r="C116" s="55">
        <v>0</v>
      </c>
      <c r="D116" s="55"/>
      <c r="E116" s="108"/>
    </row>
    <row r="117" spans="1:5" ht="14.25" customHeight="1">
      <c r="A117" s="58" t="s">
        <v>282</v>
      </c>
      <c r="B117" s="58" t="s">
        <v>283</v>
      </c>
      <c r="C117" s="55">
        <v>0</v>
      </c>
      <c r="D117" s="55"/>
      <c r="E117" s="108"/>
    </row>
    <row r="118" spans="1:5" ht="14.25" customHeight="1">
      <c r="A118" s="58" t="s">
        <v>284</v>
      </c>
      <c r="B118" s="58" t="s">
        <v>285</v>
      </c>
      <c r="C118" s="55">
        <v>0</v>
      </c>
      <c r="D118" s="55"/>
      <c r="E118" s="108"/>
    </row>
    <row r="119" spans="1:5" ht="14.25" customHeight="1">
      <c r="A119" s="58" t="s">
        <v>286</v>
      </c>
      <c r="B119" s="58" t="s">
        <v>287</v>
      </c>
      <c r="C119" s="55">
        <v>0</v>
      </c>
      <c r="D119" s="55"/>
      <c r="E119" s="108"/>
    </row>
    <row r="120" spans="1:5" ht="14.25" customHeight="1">
      <c r="A120" s="58" t="s">
        <v>288</v>
      </c>
      <c r="B120" s="58" t="s">
        <v>289</v>
      </c>
      <c r="C120" s="55">
        <v>0</v>
      </c>
      <c r="D120" s="55"/>
      <c r="E120" s="108"/>
    </row>
    <row r="121" spans="1:5" ht="14.25" customHeight="1">
      <c r="A121" s="58" t="s">
        <v>290</v>
      </c>
      <c r="B121" s="58" t="s">
        <v>291</v>
      </c>
      <c r="C121" s="55">
        <v>0</v>
      </c>
      <c r="D121" s="55"/>
      <c r="E121" s="108"/>
    </row>
    <row r="122" spans="1:5" ht="14.25" customHeight="1">
      <c r="A122" s="58" t="s">
        <v>292</v>
      </c>
      <c r="B122" s="58" t="s">
        <v>293</v>
      </c>
      <c r="C122" s="55">
        <v>0</v>
      </c>
      <c r="D122" s="55"/>
      <c r="E122" s="108"/>
    </row>
    <row r="123" spans="1:5" ht="14.25" customHeight="1">
      <c r="A123" s="58" t="s">
        <v>294</v>
      </c>
      <c r="B123" s="58" t="s">
        <v>295</v>
      </c>
      <c r="C123" s="55">
        <v>0</v>
      </c>
      <c r="D123" s="55"/>
      <c r="E123" s="108"/>
    </row>
    <row r="124" spans="1:5" ht="14.25" customHeight="1">
      <c r="A124" s="58" t="s">
        <v>296</v>
      </c>
      <c r="B124" s="58" t="s">
        <v>297</v>
      </c>
      <c r="C124" s="55">
        <v>0</v>
      </c>
      <c r="D124" s="55"/>
      <c r="E124" s="108"/>
    </row>
    <row r="125" spans="1:5" ht="14.25" customHeight="1">
      <c r="A125" s="58" t="s">
        <v>298</v>
      </c>
      <c r="B125" s="58" t="s">
        <v>299</v>
      </c>
      <c r="C125" s="55">
        <v>0</v>
      </c>
      <c r="D125" s="55"/>
      <c r="E125" s="108"/>
    </row>
    <row r="126" spans="1:5" ht="14.25" customHeight="1">
      <c r="A126" s="58" t="s">
        <v>300</v>
      </c>
      <c r="B126" s="58" t="s">
        <v>301</v>
      </c>
      <c r="C126" s="55">
        <v>0</v>
      </c>
      <c r="D126" s="55"/>
      <c r="E126" s="108"/>
    </row>
    <row r="127" spans="1:5" ht="14.25" customHeight="1">
      <c r="A127" s="58" t="s">
        <v>302</v>
      </c>
      <c r="B127" s="58" t="s">
        <v>303</v>
      </c>
      <c r="C127" s="55">
        <v>4869</v>
      </c>
      <c r="D127" s="55">
        <v>340</v>
      </c>
      <c r="E127" s="108">
        <f>D127/C127</f>
        <v>0.0698295337851715</v>
      </c>
    </row>
    <row r="128" spans="1:5" ht="14.25" customHeight="1">
      <c r="A128" s="58" t="s">
        <v>304</v>
      </c>
      <c r="B128" s="58" t="s">
        <v>305</v>
      </c>
      <c r="C128" s="55">
        <v>0</v>
      </c>
      <c r="D128" s="55"/>
      <c r="E128" s="108"/>
    </row>
    <row r="129" spans="1:5" ht="14.25" customHeight="1">
      <c r="A129" s="58" t="s">
        <v>306</v>
      </c>
      <c r="B129" s="58" t="s">
        <v>307</v>
      </c>
      <c r="C129" s="55">
        <v>0</v>
      </c>
      <c r="D129" s="55"/>
      <c r="E129" s="108"/>
    </row>
    <row r="130" spans="1:5" ht="14.25" customHeight="1">
      <c r="A130" s="58" t="s">
        <v>308</v>
      </c>
      <c r="B130" s="58" t="s">
        <v>309</v>
      </c>
      <c r="C130" s="55">
        <v>4802</v>
      </c>
      <c r="D130" s="55">
        <v>259</v>
      </c>
      <c r="E130" s="108">
        <f>D130/C130</f>
        <v>0.05393586005830904</v>
      </c>
    </row>
    <row r="131" spans="1:5" ht="14.25" customHeight="1">
      <c r="A131" s="58" t="s">
        <v>310</v>
      </c>
      <c r="B131" s="58" t="s">
        <v>311</v>
      </c>
      <c r="C131" s="55">
        <v>67</v>
      </c>
      <c r="D131" s="55">
        <v>81</v>
      </c>
      <c r="E131" s="108">
        <f>D131/C131</f>
        <v>1.208955223880597</v>
      </c>
    </row>
    <row r="132" spans="1:5" ht="14.25" customHeight="1">
      <c r="A132" s="58" t="s">
        <v>312</v>
      </c>
      <c r="B132" s="58" t="s">
        <v>313</v>
      </c>
      <c r="C132" s="55">
        <v>0</v>
      </c>
      <c r="D132" s="55"/>
      <c r="E132" s="108"/>
    </row>
    <row r="133" spans="1:5" ht="14.25" customHeight="1">
      <c r="A133" s="58" t="s">
        <v>314</v>
      </c>
      <c r="B133" s="58" t="s">
        <v>315</v>
      </c>
      <c r="C133" s="55">
        <v>1325</v>
      </c>
      <c r="D133" s="55">
        <v>3061</v>
      </c>
      <c r="E133" s="108">
        <f>D133/C133</f>
        <v>2.310188679245283</v>
      </c>
    </row>
    <row r="134" spans="1:5" ht="14.25" customHeight="1">
      <c r="A134" s="58" t="s">
        <v>316</v>
      </c>
      <c r="B134" s="58" t="s">
        <v>317</v>
      </c>
      <c r="C134" s="55">
        <v>0</v>
      </c>
      <c r="D134" s="55"/>
      <c r="E134" s="108"/>
    </row>
    <row r="135" spans="1:5" ht="14.25" customHeight="1">
      <c r="A135" s="58" t="s">
        <v>318</v>
      </c>
      <c r="B135" s="58" t="s">
        <v>204</v>
      </c>
      <c r="C135" s="55">
        <v>0</v>
      </c>
      <c r="D135" s="55"/>
      <c r="E135" s="108"/>
    </row>
    <row r="136" spans="1:5" ht="14.25" customHeight="1">
      <c r="A136" s="58" t="s">
        <v>319</v>
      </c>
      <c r="B136" s="58" t="s">
        <v>320</v>
      </c>
      <c r="C136" s="55">
        <v>25</v>
      </c>
      <c r="D136" s="55">
        <v>60</v>
      </c>
      <c r="E136" s="108">
        <f>D136/C136</f>
        <v>2.4</v>
      </c>
    </row>
    <row r="137" spans="1:5" ht="14.25" customHeight="1">
      <c r="A137" s="58" t="s">
        <v>321</v>
      </c>
      <c r="B137" s="58" t="s">
        <v>322</v>
      </c>
      <c r="C137" s="55">
        <v>1300</v>
      </c>
      <c r="D137" s="55">
        <v>3001</v>
      </c>
      <c r="E137" s="108">
        <f>D137/C137</f>
        <v>2.3084615384615383</v>
      </c>
    </row>
    <row r="138" spans="1:5" ht="14.25" customHeight="1">
      <c r="A138" s="58" t="s">
        <v>323</v>
      </c>
      <c r="B138" s="58" t="s">
        <v>324</v>
      </c>
      <c r="C138" s="55">
        <v>0</v>
      </c>
      <c r="D138" s="55"/>
      <c r="E138" s="108"/>
    </row>
    <row r="139" spans="1:5" ht="14.25" customHeight="1">
      <c r="A139" s="58" t="s">
        <v>325</v>
      </c>
      <c r="B139" s="58" t="s">
        <v>326</v>
      </c>
      <c r="C139" s="55">
        <v>0</v>
      </c>
      <c r="D139" s="55"/>
      <c r="E139" s="108"/>
    </row>
    <row r="140" spans="1:5" ht="14.25" customHeight="1">
      <c r="A140" s="58" t="s">
        <v>327</v>
      </c>
      <c r="B140" s="58" t="s">
        <v>328</v>
      </c>
      <c r="C140" s="55">
        <v>0</v>
      </c>
      <c r="D140" s="55"/>
      <c r="E140" s="108"/>
    </row>
    <row r="141" spans="1:5" ht="14.25" customHeight="1">
      <c r="A141" s="58" t="s">
        <v>329</v>
      </c>
      <c r="B141" s="58" t="s">
        <v>330</v>
      </c>
      <c r="C141" s="55">
        <v>0</v>
      </c>
      <c r="D141" s="55"/>
      <c r="E141" s="108"/>
    </row>
    <row r="142" spans="1:5" ht="14.25" customHeight="1">
      <c r="A142" s="58" t="s">
        <v>331</v>
      </c>
      <c r="B142" s="58" t="s">
        <v>204</v>
      </c>
      <c r="C142" s="55">
        <v>0</v>
      </c>
      <c r="D142" s="55"/>
      <c r="E142" s="108"/>
    </row>
    <row r="143" spans="1:5" ht="14.25" customHeight="1">
      <c r="A143" s="58" t="s">
        <v>332</v>
      </c>
      <c r="B143" s="58" t="s">
        <v>333</v>
      </c>
      <c r="C143" s="55"/>
      <c r="D143" s="55"/>
      <c r="E143" s="108"/>
    </row>
    <row r="144" spans="1:5" ht="14.25" customHeight="1">
      <c r="A144" s="58" t="s">
        <v>334</v>
      </c>
      <c r="B144" s="58" t="s">
        <v>335</v>
      </c>
      <c r="C144" s="55">
        <v>0</v>
      </c>
      <c r="D144" s="55"/>
      <c r="E144" s="108"/>
    </row>
    <row r="145" spans="1:5" ht="14.25" customHeight="1">
      <c r="A145" s="58" t="s">
        <v>336</v>
      </c>
      <c r="B145" s="58" t="s">
        <v>337</v>
      </c>
      <c r="C145" s="55">
        <v>22</v>
      </c>
      <c r="D145" s="55">
        <v>40</v>
      </c>
      <c r="E145" s="108">
        <f>D145/C145</f>
        <v>1.8181818181818181</v>
      </c>
    </row>
    <row r="146" spans="1:5" ht="14.25" customHeight="1">
      <c r="A146" s="58" t="s">
        <v>338</v>
      </c>
      <c r="B146" s="58" t="s">
        <v>204</v>
      </c>
      <c r="C146" s="55">
        <v>0</v>
      </c>
      <c r="D146" s="55"/>
      <c r="E146" s="108"/>
    </row>
    <row r="147" spans="1:5" ht="14.25" customHeight="1">
      <c r="A147" s="58" t="s">
        <v>339</v>
      </c>
      <c r="B147" s="58" t="s">
        <v>340</v>
      </c>
      <c r="C147" s="55">
        <v>22</v>
      </c>
      <c r="D147" s="55">
        <v>40</v>
      </c>
      <c r="E147" s="108">
        <f>D147/C147</f>
        <v>1.8181818181818181</v>
      </c>
    </row>
    <row r="148" spans="1:5" ht="14.25" customHeight="1">
      <c r="A148" s="58" t="s">
        <v>341</v>
      </c>
      <c r="B148" s="58" t="s">
        <v>342</v>
      </c>
      <c r="C148" s="55">
        <v>0</v>
      </c>
      <c r="D148" s="55"/>
      <c r="E148" s="108"/>
    </row>
    <row r="149" spans="1:5" ht="14.25" customHeight="1">
      <c r="A149" s="58" t="s">
        <v>343</v>
      </c>
      <c r="B149" s="58" t="s">
        <v>204</v>
      </c>
      <c r="C149" s="55">
        <v>0</v>
      </c>
      <c r="D149" s="55"/>
      <c r="E149" s="108"/>
    </row>
    <row r="150" spans="1:5" ht="14.25" customHeight="1">
      <c r="A150" s="58" t="s">
        <v>344</v>
      </c>
      <c r="B150" s="58" t="s">
        <v>345</v>
      </c>
      <c r="C150" s="55">
        <v>0</v>
      </c>
      <c r="D150" s="55"/>
      <c r="E150" s="108"/>
    </row>
    <row r="151" spans="1:5" ht="14.25" customHeight="1">
      <c r="A151" s="58" t="s">
        <v>346</v>
      </c>
      <c r="B151" s="58" t="s">
        <v>347</v>
      </c>
      <c r="C151" s="55">
        <v>0</v>
      </c>
      <c r="D151" s="55"/>
      <c r="E151" s="108"/>
    </row>
    <row r="152" spans="1:5" ht="14.25" customHeight="1">
      <c r="A152" s="58" t="s">
        <v>348</v>
      </c>
      <c r="B152" s="58" t="s">
        <v>349</v>
      </c>
      <c r="C152" s="55">
        <v>0</v>
      </c>
      <c r="D152" s="55"/>
      <c r="E152" s="108"/>
    </row>
    <row r="153" spans="1:5" ht="14.25" customHeight="1">
      <c r="A153" s="58" t="s">
        <v>350</v>
      </c>
      <c r="B153" s="58" t="s">
        <v>351</v>
      </c>
      <c r="C153" s="55">
        <v>0</v>
      </c>
      <c r="D153" s="55"/>
      <c r="E153" s="108"/>
    </row>
    <row r="154" spans="1:5" ht="14.25" customHeight="1">
      <c r="A154" s="58" t="s">
        <v>352</v>
      </c>
      <c r="B154" s="58" t="s">
        <v>353</v>
      </c>
      <c r="C154" s="55">
        <v>0</v>
      </c>
      <c r="D154" s="55"/>
      <c r="E154" s="108"/>
    </row>
    <row r="155" spans="1:5" ht="14.25" customHeight="1">
      <c r="A155" s="58" t="s">
        <v>354</v>
      </c>
      <c r="B155" s="58" t="s">
        <v>355</v>
      </c>
      <c r="C155" s="55">
        <v>0</v>
      </c>
      <c r="D155" s="55"/>
      <c r="E155" s="108"/>
    </row>
    <row r="156" spans="1:5" ht="14.25" customHeight="1">
      <c r="A156" s="58" t="s">
        <v>356</v>
      </c>
      <c r="B156" s="58" t="s">
        <v>357</v>
      </c>
      <c r="C156" s="55">
        <v>0</v>
      </c>
      <c r="D156" s="55"/>
      <c r="E156" s="108"/>
    </row>
    <row r="157" spans="1:5" ht="14.25" customHeight="1">
      <c r="A157" s="58" t="s">
        <v>358</v>
      </c>
      <c r="B157" s="58" t="s">
        <v>359</v>
      </c>
      <c r="C157" s="55">
        <v>0</v>
      </c>
      <c r="D157" s="55"/>
      <c r="E157" s="108"/>
    </row>
    <row r="158" spans="1:5" ht="14.25" customHeight="1">
      <c r="A158" s="58" t="s">
        <v>360</v>
      </c>
      <c r="B158" s="58" t="s">
        <v>361</v>
      </c>
      <c r="C158" s="55">
        <v>0</v>
      </c>
      <c r="D158" s="55"/>
      <c r="E158" s="108"/>
    </row>
    <row r="159" spans="1:5" ht="14.25" customHeight="1">
      <c r="A159" s="58" t="s">
        <v>362</v>
      </c>
      <c r="B159" s="58" t="s">
        <v>363</v>
      </c>
      <c r="C159" s="55">
        <v>0</v>
      </c>
      <c r="D159" s="55"/>
      <c r="E159" s="108"/>
    </row>
    <row r="160" spans="1:5" ht="14.25" customHeight="1">
      <c r="A160" s="58" t="s">
        <v>364</v>
      </c>
      <c r="B160" s="58" t="s">
        <v>365</v>
      </c>
      <c r="C160" s="55"/>
      <c r="D160" s="55"/>
      <c r="E160" s="108"/>
    </row>
    <row r="161" spans="1:5" ht="14.25" customHeight="1">
      <c r="A161" s="58" t="s">
        <v>366</v>
      </c>
      <c r="B161" s="58" t="s">
        <v>367</v>
      </c>
      <c r="C161" s="55">
        <v>0</v>
      </c>
      <c r="D161" s="55"/>
      <c r="E161" s="108"/>
    </row>
    <row r="162" spans="1:5" ht="14.25" customHeight="1">
      <c r="A162" s="58" t="s">
        <v>368</v>
      </c>
      <c r="B162" s="58" t="s">
        <v>369</v>
      </c>
      <c r="C162" s="55">
        <v>0</v>
      </c>
      <c r="D162" s="55">
        <v>80</v>
      </c>
      <c r="E162" s="108"/>
    </row>
    <row r="163" spans="1:5" ht="14.25" customHeight="1">
      <c r="A163" s="58" t="s">
        <v>370</v>
      </c>
      <c r="B163" s="58" t="s">
        <v>204</v>
      </c>
      <c r="C163" s="55">
        <v>0</v>
      </c>
      <c r="D163" s="55"/>
      <c r="E163" s="108"/>
    </row>
    <row r="164" spans="1:5" ht="14.25" customHeight="1">
      <c r="A164" s="58" t="s">
        <v>371</v>
      </c>
      <c r="B164" s="58" t="s">
        <v>372</v>
      </c>
      <c r="C164" s="55">
        <v>0</v>
      </c>
      <c r="D164" s="55">
        <v>80</v>
      </c>
      <c r="E164" s="108"/>
    </row>
    <row r="165" spans="1:5" ht="14.25" customHeight="1">
      <c r="A165" s="58" t="s">
        <v>373</v>
      </c>
      <c r="B165" s="58" t="s">
        <v>374</v>
      </c>
      <c r="C165" s="55">
        <v>0</v>
      </c>
      <c r="D165" s="55"/>
      <c r="E165" s="108"/>
    </row>
    <row r="166" spans="1:5" ht="14.25" customHeight="1">
      <c r="A166" s="58" t="s">
        <v>375</v>
      </c>
      <c r="B166" s="58" t="s">
        <v>376</v>
      </c>
      <c r="C166" s="55">
        <v>8</v>
      </c>
      <c r="D166" s="55"/>
      <c r="E166" s="108">
        <f>D166/C166</f>
        <v>0</v>
      </c>
    </row>
    <row r="167" spans="1:5" ht="14.25" customHeight="1">
      <c r="A167" s="58" t="s">
        <v>377</v>
      </c>
      <c r="B167" s="58" t="s">
        <v>378</v>
      </c>
      <c r="C167" s="55">
        <v>0</v>
      </c>
      <c r="D167" s="55"/>
      <c r="E167" s="108"/>
    </row>
    <row r="168" spans="1:5" ht="14.25" customHeight="1">
      <c r="A168" s="58" t="s">
        <v>379</v>
      </c>
      <c r="B168" s="58" t="s">
        <v>380</v>
      </c>
      <c r="C168" s="55">
        <v>0</v>
      </c>
      <c r="D168" s="55"/>
      <c r="E168" s="108"/>
    </row>
    <row r="169" spans="1:5" ht="14.25" customHeight="1">
      <c r="A169" s="58" t="s">
        <v>381</v>
      </c>
      <c r="B169" s="58" t="s">
        <v>204</v>
      </c>
      <c r="C169" s="55">
        <v>8</v>
      </c>
      <c r="D169" s="55"/>
      <c r="E169" s="108">
        <f>D169/C169</f>
        <v>0</v>
      </c>
    </row>
    <row r="170" spans="1:5" ht="14.25" customHeight="1">
      <c r="A170" s="58" t="s">
        <v>382</v>
      </c>
      <c r="B170" s="58" t="s">
        <v>383</v>
      </c>
      <c r="C170" s="55">
        <v>0</v>
      </c>
      <c r="D170" s="55"/>
      <c r="E170" s="108"/>
    </row>
    <row r="171" spans="1:5" ht="14.25" customHeight="1">
      <c r="A171" s="58" t="s">
        <v>384</v>
      </c>
      <c r="B171" s="58" t="s">
        <v>385</v>
      </c>
      <c r="C171" s="55">
        <v>0</v>
      </c>
      <c r="D171" s="55"/>
      <c r="E171" s="108"/>
    </row>
    <row r="172" spans="1:5" ht="14.25" customHeight="1">
      <c r="A172" s="58" t="s">
        <v>386</v>
      </c>
      <c r="B172" s="58" t="s">
        <v>387</v>
      </c>
      <c r="C172" s="55">
        <v>0</v>
      </c>
      <c r="D172" s="55"/>
      <c r="E172" s="108"/>
    </row>
    <row r="173" spans="1:5" ht="14.25" customHeight="1">
      <c r="A173" s="58" t="s">
        <v>388</v>
      </c>
      <c r="B173" s="58" t="s">
        <v>389</v>
      </c>
      <c r="C173" s="55">
        <v>0</v>
      </c>
      <c r="D173" s="55"/>
      <c r="E173" s="108"/>
    </row>
    <row r="174" spans="1:5" ht="14.25" customHeight="1">
      <c r="A174" s="58" t="s">
        <v>390</v>
      </c>
      <c r="B174" s="58" t="s">
        <v>391</v>
      </c>
      <c r="C174" s="55">
        <v>0</v>
      </c>
      <c r="D174" s="55"/>
      <c r="E174" s="108"/>
    </row>
    <row r="175" spans="1:5" ht="14.25" customHeight="1">
      <c r="A175" s="58" t="s">
        <v>392</v>
      </c>
      <c r="B175" s="58" t="s">
        <v>393</v>
      </c>
      <c r="C175" s="55">
        <v>0</v>
      </c>
      <c r="D175" s="55"/>
      <c r="E175" s="108"/>
    </row>
    <row r="176" spans="1:5" ht="14.25" customHeight="1">
      <c r="A176" s="58" t="s">
        <v>394</v>
      </c>
      <c r="B176" s="58" t="s">
        <v>395</v>
      </c>
      <c r="C176" s="55">
        <v>0</v>
      </c>
      <c r="D176" s="55"/>
      <c r="E176" s="108"/>
    </row>
    <row r="177" spans="1:5" ht="14.25" customHeight="1">
      <c r="A177" s="58" t="s">
        <v>396</v>
      </c>
      <c r="B177" s="58" t="s">
        <v>397</v>
      </c>
      <c r="C177" s="55">
        <v>0</v>
      </c>
      <c r="D177" s="55"/>
      <c r="E177" s="108"/>
    </row>
    <row r="178" spans="1:5" ht="14.25" customHeight="1">
      <c r="A178" s="58" t="s">
        <v>398</v>
      </c>
      <c r="B178" s="58" t="s">
        <v>399</v>
      </c>
      <c r="C178" s="55">
        <v>0</v>
      </c>
      <c r="D178" s="55"/>
      <c r="E178" s="108"/>
    </row>
    <row r="179" spans="1:5" ht="14.25" customHeight="1">
      <c r="A179" s="58" t="s">
        <v>400</v>
      </c>
      <c r="B179" s="58" t="s">
        <v>401</v>
      </c>
      <c r="C179" s="55">
        <v>0</v>
      </c>
      <c r="D179" s="55"/>
      <c r="E179" s="108"/>
    </row>
    <row r="180" spans="1:5" ht="14.25" customHeight="1">
      <c r="A180" s="58" t="s">
        <v>402</v>
      </c>
      <c r="B180" s="58" t="s">
        <v>403</v>
      </c>
      <c r="C180" s="55">
        <v>0</v>
      </c>
      <c r="D180" s="55"/>
      <c r="E180" s="108"/>
    </row>
    <row r="181" spans="1:5" ht="14.25" customHeight="1">
      <c r="A181" s="58" t="s">
        <v>404</v>
      </c>
      <c r="B181" s="58" t="s">
        <v>405</v>
      </c>
      <c r="C181" s="55">
        <v>0</v>
      </c>
      <c r="D181" s="55"/>
      <c r="E181" s="108"/>
    </row>
    <row r="182" spans="1:5" ht="14.25" customHeight="1">
      <c r="A182" s="58" t="s">
        <v>406</v>
      </c>
      <c r="B182" s="58" t="s">
        <v>407</v>
      </c>
      <c r="C182" s="55">
        <v>0</v>
      </c>
      <c r="D182" s="55"/>
      <c r="E182" s="108"/>
    </row>
    <row r="183" spans="1:5" ht="14.25" customHeight="1">
      <c r="A183" s="58" t="s">
        <v>408</v>
      </c>
      <c r="B183" s="58" t="s">
        <v>409</v>
      </c>
      <c r="C183" s="55">
        <v>0</v>
      </c>
      <c r="D183" s="55"/>
      <c r="E183" s="108"/>
    </row>
    <row r="184" spans="1:5" ht="14.25" customHeight="1">
      <c r="A184" s="58" t="s">
        <v>410</v>
      </c>
      <c r="B184" s="58" t="s">
        <v>411</v>
      </c>
      <c r="C184" s="55">
        <v>0</v>
      </c>
      <c r="D184" s="55"/>
      <c r="E184" s="108"/>
    </row>
    <row r="185" spans="1:5" ht="14.25" customHeight="1">
      <c r="A185" s="58" t="s">
        <v>412</v>
      </c>
      <c r="B185" s="58" t="s">
        <v>413</v>
      </c>
      <c r="C185" s="55">
        <v>0</v>
      </c>
      <c r="D185" s="55"/>
      <c r="E185" s="108"/>
    </row>
    <row r="186" spans="1:5" ht="14.25" customHeight="1">
      <c r="A186" s="58" t="s">
        <v>414</v>
      </c>
      <c r="B186" s="58" t="s">
        <v>415</v>
      </c>
      <c r="C186" s="55">
        <v>0</v>
      </c>
      <c r="D186" s="55"/>
      <c r="E186" s="108"/>
    </row>
    <row r="187" spans="1:5" ht="14.25" customHeight="1">
      <c r="A187" s="58" t="s">
        <v>416</v>
      </c>
      <c r="B187" s="58" t="s">
        <v>417</v>
      </c>
      <c r="C187" s="55">
        <v>0</v>
      </c>
      <c r="D187" s="55"/>
      <c r="E187" s="108"/>
    </row>
    <row r="188" spans="1:5" ht="14.25" customHeight="1">
      <c r="A188" s="58" t="s">
        <v>418</v>
      </c>
      <c r="B188" s="58" t="s">
        <v>419</v>
      </c>
      <c r="C188" s="55">
        <v>0</v>
      </c>
      <c r="D188" s="55"/>
      <c r="E188" s="108"/>
    </row>
    <row r="189" spans="1:5" ht="14.25" customHeight="1">
      <c r="A189" s="58" t="s">
        <v>420</v>
      </c>
      <c r="B189" s="58" t="s">
        <v>421</v>
      </c>
      <c r="C189" s="55">
        <v>0</v>
      </c>
      <c r="D189" s="55"/>
      <c r="E189" s="108"/>
    </row>
    <row r="190" spans="1:5" ht="14.25" customHeight="1">
      <c r="A190" s="58" t="s">
        <v>422</v>
      </c>
      <c r="B190" s="58" t="s">
        <v>423</v>
      </c>
      <c r="C190" s="55">
        <v>0</v>
      </c>
      <c r="D190" s="55"/>
      <c r="E190" s="108"/>
    </row>
    <row r="191" spans="1:5" ht="14.25" customHeight="1">
      <c r="A191" s="58" t="s">
        <v>424</v>
      </c>
      <c r="B191" s="58" t="s">
        <v>425</v>
      </c>
      <c r="C191" s="55">
        <v>0</v>
      </c>
      <c r="D191" s="55"/>
      <c r="E191" s="108"/>
    </row>
    <row r="192" spans="1:5" ht="14.25" customHeight="1">
      <c r="A192" s="58" t="s">
        <v>426</v>
      </c>
      <c r="B192" s="58" t="s">
        <v>427</v>
      </c>
      <c r="C192" s="55">
        <v>0</v>
      </c>
      <c r="D192" s="55"/>
      <c r="E192" s="108"/>
    </row>
    <row r="193" spans="1:5" ht="14.25" customHeight="1">
      <c r="A193" s="58" t="s">
        <v>428</v>
      </c>
      <c r="B193" s="58" t="s">
        <v>429</v>
      </c>
      <c r="C193" s="55">
        <v>0</v>
      </c>
      <c r="D193" s="55"/>
      <c r="E193" s="108"/>
    </row>
    <row r="194" spans="1:5" ht="14.25" customHeight="1">
      <c r="A194" s="58" t="s">
        <v>430</v>
      </c>
      <c r="B194" s="58" t="s">
        <v>431</v>
      </c>
      <c r="C194" s="55">
        <v>0</v>
      </c>
      <c r="D194" s="55"/>
      <c r="E194" s="108"/>
    </row>
    <row r="195" spans="1:5" ht="14.25" customHeight="1">
      <c r="A195" s="58" t="s">
        <v>432</v>
      </c>
      <c r="B195" s="58" t="s">
        <v>219</v>
      </c>
      <c r="C195" s="55">
        <v>0</v>
      </c>
      <c r="D195" s="55"/>
      <c r="E195" s="108"/>
    </row>
    <row r="196" spans="1:5" ht="14.25" customHeight="1">
      <c r="A196" s="58" t="s">
        <v>433</v>
      </c>
      <c r="B196" s="58" t="s">
        <v>434</v>
      </c>
      <c r="C196" s="55">
        <v>0</v>
      </c>
      <c r="D196" s="55"/>
      <c r="E196" s="108"/>
    </row>
    <row r="197" spans="1:5" ht="14.25" customHeight="1">
      <c r="A197" s="58" t="s">
        <v>435</v>
      </c>
      <c r="B197" s="58" t="s">
        <v>436</v>
      </c>
      <c r="C197" s="55">
        <v>0</v>
      </c>
      <c r="D197" s="55"/>
      <c r="E197" s="108"/>
    </row>
    <row r="198" spans="1:5" ht="14.25" customHeight="1">
      <c r="A198" s="58" t="s">
        <v>437</v>
      </c>
      <c r="B198" s="58" t="s">
        <v>204</v>
      </c>
      <c r="C198" s="55">
        <v>0</v>
      </c>
      <c r="D198" s="55"/>
      <c r="E198" s="108"/>
    </row>
    <row r="199" spans="1:5" ht="14.25" customHeight="1">
      <c r="A199" s="58" t="s">
        <v>438</v>
      </c>
      <c r="B199" s="58" t="s">
        <v>439</v>
      </c>
      <c r="C199" s="55">
        <v>0</v>
      </c>
      <c r="D199" s="55"/>
      <c r="E199" s="108"/>
    </row>
    <row r="200" spans="1:5" ht="14.25" customHeight="1">
      <c r="A200" s="58" t="s">
        <v>440</v>
      </c>
      <c r="B200" s="58" t="s">
        <v>441</v>
      </c>
      <c r="C200" s="55">
        <v>0</v>
      </c>
      <c r="D200" s="55"/>
      <c r="E200" s="108"/>
    </row>
    <row r="201" spans="1:5" ht="14.25" customHeight="1">
      <c r="A201" s="58" t="s">
        <v>442</v>
      </c>
      <c r="B201" s="58" t="s">
        <v>443</v>
      </c>
      <c r="C201" s="55">
        <v>0</v>
      </c>
      <c r="D201" s="55"/>
      <c r="E201" s="108"/>
    </row>
    <row r="202" spans="1:5" ht="14.25" customHeight="1">
      <c r="A202" s="58" t="s">
        <v>444</v>
      </c>
      <c r="B202" s="58" t="s">
        <v>445</v>
      </c>
      <c r="C202" s="55">
        <v>3458</v>
      </c>
      <c r="D202" s="55">
        <v>3487</v>
      </c>
      <c r="E202" s="108">
        <f>D202/C202</f>
        <v>1.0083863504916137</v>
      </c>
    </row>
    <row r="203" spans="1:5" ht="14.25" customHeight="1">
      <c r="A203" s="58" t="s">
        <v>446</v>
      </c>
      <c r="B203" s="58" t="s">
        <v>447</v>
      </c>
      <c r="C203" s="55">
        <v>3458</v>
      </c>
      <c r="D203" s="55">
        <v>3487</v>
      </c>
      <c r="E203" s="108">
        <f>D203/C203</f>
        <v>1.0083863504916137</v>
      </c>
    </row>
    <row r="204" spans="1:5" ht="14.25" customHeight="1">
      <c r="A204" s="58" t="s">
        <v>448</v>
      </c>
      <c r="B204" s="58" t="s">
        <v>449</v>
      </c>
      <c r="C204" s="55">
        <v>158</v>
      </c>
      <c r="D204" s="55">
        <v>41</v>
      </c>
      <c r="E204" s="108">
        <f>D204/C204</f>
        <v>0.25949367088607594</v>
      </c>
    </row>
    <row r="205" spans="1:5" ht="14.25" customHeight="1">
      <c r="A205" s="58" t="s">
        <v>450</v>
      </c>
      <c r="B205" s="58" t="s">
        <v>451</v>
      </c>
      <c r="C205" s="55">
        <v>0</v>
      </c>
      <c r="D205" s="55"/>
      <c r="E205" s="108"/>
    </row>
    <row r="206" spans="1:5" ht="14.25" customHeight="1">
      <c r="A206" s="58" t="s">
        <v>452</v>
      </c>
      <c r="B206" s="58" t="s">
        <v>453</v>
      </c>
      <c r="C206" s="55">
        <v>0</v>
      </c>
      <c r="D206" s="55"/>
      <c r="E206" s="108"/>
    </row>
    <row r="207" spans="1:5" ht="14.25" customHeight="1">
      <c r="A207" s="58" t="s">
        <v>454</v>
      </c>
      <c r="B207" s="58" t="s">
        <v>455</v>
      </c>
      <c r="C207" s="55">
        <v>0</v>
      </c>
      <c r="D207" s="55"/>
      <c r="E207" s="108"/>
    </row>
    <row r="208" spans="1:5" ht="14.25" customHeight="1">
      <c r="A208" s="58" t="s">
        <v>456</v>
      </c>
      <c r="B208" s="58" t="s">
        <v>457</v>
      </c>
      <c r="C208" s="55">
        <v>0</v>
      </c>
      <c r="D208" s="55"/>
      <c r="E208" s="108"/>
    </row>
    <row r="209" spans="1:5" ht="14.25" customHeight="1">
      <c r="A209" s="58" t="s">
        <v>458</v>
      </c>
      <c r="B209" s="58" t="s">
        <v>459</v>
      </c>
      <c r="C209" s="55">
        <v>6</v>
      </c>
      <c r="D209" s="55"/>
      <c r="E209" s="108">
        <f>D209/C209</f>
        <v>0</v>
      </c>
    </row>
    <row r="210" spans="1:5" ht="14.25" customHeight="1">
      <c r="A210" s="58" t="s">
        <v>460</v>
      </c>
      <c r="B210" s="58" t="s">
        <v>461</v>
      </c>
      <c r="C210" s="55">
        <v>24</v>
      </c>
      <c r="D210" s="55">
        <v>21</v>
      </c>
      <c r="E210" s="108">
        <f>D210/C210</f>
        <v>0.875</v>
      </c>
    </row>
    <row r="211" spans="1:5" ht="14.25" customHeight="1">
      <c r="A211" s="58" t="s">
        <v>462</v>
      </c>
      <c r="B211" s="58" t="s">
        <v>463</v>
      </c>
      <c r="C211" s="55">
        <v>0</v>
      </c>
      <c r="D211" s="55"/>
      <c r="E211" s="108"/>
    </row>
    <row r="212" spans="1:5" ht="14.25" customHeight="1">
      <c r="A212" s="58" t="s">
        <v>464</v>
      </c>
      <c r="B212" s="58" t="s">
        <v>465</v>
      </c>
      <c r="C212" s="55">
        <v>0</v>
      </c>
      <c r="D212" s="55"/>
      <c r="E212" s="108"/>
    </row>
    <row r="213" spans="1:5" ht="14.25" customHeight="1">
      <c r="A213" s="58" t="s">
        <v>466</v>
      </c>
      <c r="B213" s="58" t="s">
        <v>467</v>
      </c>
      <c r="C213" s="55">
        <v>0</v>
      </c>
      <c r="D213" s="55"/>
      <c r="E213" s="108"/>
    </row>
    <row r="214" spans="1:5" ht="14.25" customHeight="1">
      <c r="A214" s="58" t="s">
        <v>468</v>
      </c>
      <c r="B214" s="58" t="s">
        <v>469</v>
      </c>
      <c r="C214" s="55">
        <v>198</v>
      </c>
      <c r="D214" s="55">
        <v>1610</v>
      </c>
      <c r="E214" s="108">
        <f>D214/C214</f>
        <v>8.131313131313131</v>
      </c>
    </row>
    <row r="215" spans="1:5" ht="14.25" customHeight="1">
      <c r="A215" s="58" t="s">
        <v>470</v>
      </c>
      <c r="B215" s="58" t="s">
        <v>471</v>
      </c>
      <c r="C215" s="55">
        <v>0</v>
      </c>
      <c r="D215" s="55"/>
      <c r="E215" s="108"/>
    </row>
    <row r="216" spans="1:5" ht="14.25" customHeight="1">
      <c r="A216" s="58" t="s">
        <v>472</v>
      </c>
      <c r="B216" s="58" t="s">
        <v>473</v>
      </c>
      <c r="C216" s="55">
        <v>3</v>
      </c>
      <c r="D216" s="55">
        <v>10</v>
      </c>
      <c r="E216" s="108">
        <f>D216/C216</f>
        <v>3.3333333333333335</v>
      </c>
    </row>
    <row r="217" spans="1:5" ht="14.25" customHeight="1">
      <c r="A217" s="58" t="s">
        <v>474</v>
      </c>
      <c r="B217" s="58" t="s">
        <v>475</v>
      </c>
      <c r="C217" s="55">
        <v>0</v>
      </c>
      <c r="D217" s="55"/>
      <c r="E217" s="108"/>
    </row>
    <row r="218" spans="1:5" ht="14.25" customHeight="1">
      <c r="A218" s="58" t="s">
        <v>476</v>
      </c>
      <c r="B218" s="58" t="s">
        <v>477</v>
      </c>
      <c r="C218" s="55">
        <v>0</v>
      </c>
      <c r="D218" s="55"/>
      <c r="E218" s="108"/>
    </row>
    <row r="219" spans="1:5" ht="14.25" customHeight="1">
      <c r="A219" s="58" t="s">
        <v>478</v>
      </c>
      <c r="B219" s="58" t="s">
        <v>479</v>
      </c>
      <c r="C219" s="55">
        <v>32</v>
      </c>
      <c r="D219" s="55"/>
      <c r="E219" s="108">
        <f>D219/C219</f>
        <v>0</v>
      </c>
    </row>
    <row r="220" spans="1:5" ht="14.25" customHeight="1">
      <c r="A220" s="58" t="s">
        <v>480</v>
      </c>
      <c r="B220" s="58" t="s">
        <v>481</v>
      </c>
      <c r="C220" s="55">
        <v>141</v>
      </c>
      <c r="D220" s="55">
        <v>215</v>
      </c>
      <c r="E220" s="108">
        <f>D220/C220</f>
        <v>1.524822695035461</v>
      </c>
    </row>
    <row r="221" spans="1:5" ht="14.25" customHeight="1">
      <c r="A221" s="58" t="s">
        <v>482</v>
      </c>
      <c r="B221" s="58" t="s">
        <v>483</v>
      </c>
      <c r="C221" s="55">
        <v>2896</v>
      </c>
      <c r="D221" s="55">
        <v>1590</v>
      </c>
      <c r="E221" s="108">
        <f>D221/C221</f>
        <v>0.5490331491712708</v>
      </c>
    </row>
    <row r="222" spans="1:5" ht="14.25" customHeight="1">
      <c r="A222" s="58" t="s">
        <v>484</v>
      </c>
      <c r="B222" s="58" t="s">
        <v>485</v>
      </c>
      <c r="C222" s="55">
        <v>0</v>
      </c>
      <c r="D222" s="55"/>
      <c r="E222" s="108"/>
    </row>
    <row r="223" spans="1:5" ht="14.25" customHeight="1">
      <c r="A223" s="58" t="s">
        <v>486</v>
      </c>
      <c r="B223" s="58" t="s">
        <v>487</v>
      </c>
      <c r="C223" s="55">
        <v>0</v>
      </c>
      <c r="D223" s="55"/>
      <c r="E223" s="108"/>
    </row>
    <row r="224" spans="1:5" ht="14.25" customHeight="1">
      <c r="A224" s="58" t="s">
        <v>488</v>
      </c>
      <c r="B224" s="58" t="s">
        <v>489</v>
      </c>
      <c r="C224" s="55">
        <v>0</v>
      </c>
      <c r="D224" s="55"/>
      <c r="E224" s="108"/>
    </row>
    <row r="225" spans="1:5" ht="14.25" customHeight="1">
      <c r="A225" s="58" t="s">
        <v>490</v>
      </c>
      <c r="B225" s="58" t="s">
        <v>491</v>
      </c>
      <c r="C225" s="55">
        <v>0</v>
      </c>
      <c r="D225" s="55"/>
      <c r="E225" s="108"/>
    </row>
    <row r="226" spans="1:5" ht="14.25" customHeight="1">
      <c r="A226" s="58" t="s">
        <v>492</v>
      </c>
      <c r="B226" s="58" t="s">
        <v>493</v>
      </c>
      <c r="C226" s="55">
        <v>0</v>
      </c>
      <c r="D226" s="55"/>
      <c r="E226" s="108"/>
    </row>
    <row r="227" spans="1:5" ht="14.25" customHeight="1">
      <c r="A227" s="58" t="s">
        <v>494</v>
      </c>
      <c r="B227" s="58" t="s">
        <v>495</v>
      </c>
      <c r="C227" s="55">
        <v>0</v>
      </c>
      <c r="D227" s="55"/>
      <c r="E227" s="108"/>
    </row>
    <row r="228" spans="1:5" ht="14.25" customHeight="1">
      <c r="A228" s="58" t="s">
        <v>496</v>
      </c>
      <c r="B228" s="58" t="s">
        <v>497</v>
      </c>
      <c r="C228" s="55">
        <v>0</v>
      </c>
      <c r="D228" s="55"/>
      <c r="E228" s="108"/>
    </row>
    <row r="229" spans="1:5" ht="14.25" customHeight="1">
      <c r="A229" s="58" t="s">
        <v>498</v>
      </c>
      <c r="B229" s="58" t="s">
        <v>499</v>
      </c>
      <c r="C229" s="55">
        <v>0</v>
      </c>
      <c r="D229" s="55"/>
      <c r="E229" s="108"/>
    </row>
    <row r="230" spans="1:5" ht="14.25" customHeight="1">
      <c r="A230" s="58" t="s">
        <v>500</v>
      </c>
      <c r="B230" s="58" t="s">
        <v>501</v>
      </c>
      <c r="C230" s="55">
        <v>0</v>
      </c>
      <c r="D230" s="55"/>
      <c r="E230" s="108"/>
    </row>
    <row r="231" spans="1:5" ht="14.25" customHeight="1">
      <c r="A231" s="58" t="s">
        <v>502</v>
      </c>
      <c r="B231" s="58" t="s">
        <v>503</v>
      </c>
      <c r="C231" s="55">
        <v>0</v>
      </c>
      <c r="D231" s="55"/>
      <c r="E231" s="108"/>
    </row>
    <row r="232" spans="1:5" ht="14.25" customHeight="1">
      <c r="A232" s="58" t="s">
        <v>504</v>
      </c>
      <c r="B232" s="58" t="s">
        <v>505</v>
      </c>
      <c r="C232" s="55">
        <v>0</v>
      </c>
      <c r="D232" s="55"/>
      <c r="E232" s="108"/>
    </row>
    <row r="233" spans="1:5" ht="14.25" customHeight="1">
      <c r="A233" s="58" t="s">
        <v>506</v>
      </c>
      <c r="B233" s="58" t="s">
        <v>507</v>
      </c>
      <c r="C233" s="55">
        <v>0</v>
      </c>
      <c r="D233" s="55"/>
      <c r="E233" s="108"/>
    </row>
    <row r="234" spans="1:5" ht="14.25" customHeight="1">
      <c r="A234" s="58" t="s">
        <v>508</v>
      </c>
      <c r="B234" s="58" t="s">
        <v>509</v>
      </c>
      <c r="C234" s="55">
        <v>0</v>
      </c>
      <c r="D234" s="55"/>
      <c r="E234" s="108"/>
    </row>
    <row r="235" spans="1:5" ht="14.25" customHeight="1">
      <c r="A235" s="58" t="s">
        <v>510</v>
      </c>
      <c r="B235" s="58" t="s">
        <v>511</v>
      </c>
      <c r="C235" s="55">
        <v>0</v>
      </c>
      <c r="D235" s="55"/>
      <c r="E235" s="108"/>
    </row>
    <row r="236" spans="1:5" ht="14.25" customHeight="1">
      <c r="A236" s="58" t="s">
        <v>512</v>
      </c>
      <c r="B236" s="58" t="s">
        <v>513</v>
      </c>
      <c r="C236" s="55">
        <v>0</v>
      </c>
      <c r="D236" s="55"/>
      <c r="E236" s="108"/>
    </row>
    <row r="237" spans="1:5" ht="14.25" customHeight="1">
      <c r="A237" s="58" t="s">
        <v>514</v>
      </c>
      <c r="B237" s="58" t="s">
        <v>515</v>
      </c>
      <c r="C237" s="55">
        <v>0</v>
      </c>
      <c r="D237" s="55"/>
      <c r="E237" s="108"/>
    </row>
    <row r="238" spans="1:5" ht="14.25" customHeight="1">
      <c r="A238" s="58" t="s">
        <v>516</v>
      </c>
      <c r="B238" s="58" t="s">
        <v>517</v>
      </c>
      <c r="C238" s="55">
        <v>0</v>
      </c>
      <c r="D238" s="55"/>
      <c r="E238" s="108"/>
    </row>
    <row r="239" spans="1:5" ht="14.25" customHeight="1">
      <c r="A239" s="58" t="s">
        <v>518</v>
      </c>
      <c r="B239" s="58" t="s">
        <v>519</v>
      </c>
      <c r="C239" s="55">
        <v>0</v>
      </c>
      <c r="D239" s="55"/>
      <c r="E239" s="108"/>
    </row>
    <row r="240" spans="1:5" ht="14.25" customHeight="1">
      <c r="A240" s="58" t="s">
        <v>520</v>
      </c>
      <c r="B240" s="58" t="s">
        <v>521</v>
      </c>
      <c r="C240" s="55">
        <v>0</v>
      </c>
      <c r="D240" s="55"/>
      <c r="E240" s="108"/>
    </row>
    <row r="241" spans="1:5" ht="14.25" customHeight="1">
      <c r="A241" s="58" t="s">
        <v>522</v>
      </c>
      <c r="B241" s="58" t="s">
        <v>523</v>
      </c>
      <c r="C241" s="55">
        <v>824</v>
      </c>
      <c r="D241" s="55">
        <v>700</v>
      </c>
      <c r="E241" s="108">
        <f>D241/C241</f>
        <v>0.8495145631067961</v>
      </c>
    </row>
    <row r="242" spans="1:5" ht="14.25" customHeight="1">
      <c r="A242" s="58" t="s">
        <v>524</v>
      </c>
      <c r="B242" s="58" t="s">
        <v>525</v>
      </c>
      <c r="C242" s="55">
        <v>0</v>
      </c>
      <c r="D242" s="55"/>
      <c r="E242" s="108"/>
    </row>
    <row r="243" spans="1:5" ht="14.25" customHeight="1">
      <c r="A243" s="58" t="s">
        <v>526</v>
      </c>
      <c r="B243" s="58" t="s">
        <v>527</v>
      </c>
      <c r="C243" s="55">
        <v>0</v>
      </c>
      <c r="D243" s="55"/>
      <c r="E243" s="108"/>
    </row>
    <row r="244" spans="1:5" ht="14.25" customHeight="1">
      <c r="A244" s="58" t="s">
        <v>528</v>
      </c>
      <c r="B244" s="58" t="s">
        <v>529</v>
      </c>
      <c r="C244" s="55">
        <v>0</v>
      </c>
      <c r="D244" s="55"/>
      <c r="E244" s="108"/>
    </row>
    <row r="245" spans="1:5" ht="14.25" customHeight="1">
      <c r="A245" s="58" t="s">
        <v>530</v>
      </c>
      <c r="B245" s="58" t="s">
        <v>531</v>
      </c>
      <c r="C245" s="55">
        <v>0</v>
      </c>
      <c r="D245" s="55"/>
      <c r="E245" s="108"/>
    </row>
    <row r="246" spans="1:5" ht="14.25" customHeight="1">
      <c r="A246" s="58" t="s">
        <v>532</v>
      </c>
      <c r="B246" s="58" t="s">
        <v>533</v>
      </c>
      <c r="C246" s="55">
        <v>0</v>
      </c>
      <c r="D246" s="55"/>
      <c r="E246" s="108"/>
    </row>
    <row r="247" spans="1:5" ht="14.25" customHeight="1">
      <c r="A247" s="58" t="s">
        <v>534</v>
      </c>
      <c r="B247" s="58" t="s">
        <v>535</v>
      </c>
      <c r="C247" s="55">
        <v>0</v>
      </c>
      <c r="D247" s="55"/>
      <c r="E247" s="108"/>
    </row>
    <row r="248" spans="1:5" ht="14.25" customHeight="1">
      <c r="A248" s="58" t="s">
        <v>536</v>
      </c>
      <c r="B248" s="58" t="s">
        <v>537</v>
      </c>
      <c r="C248" s="55">
        <v>0</v>
      </c>
      <c r="D248" s="55"/>
      <c r="E248" s="108"/>
    </row>
    <row r="249" spans="1:5" ht="14.25" customHeight="1">
      <c r="A249" s="58" t="s">
        <v>538</v>
      </c>
      <c r="B249" s="58" t="s">
        <v>539</v>
      </c>
      <c r="C249" s="55">
        <v>0</v>
      </c>
      <c r="D249" s="55"/>
      <c r="E249" s="108"/>
    </row>
    <row r="250" spans="1:5" ht="14.25" customHeight="1">
      <c r="A250" s="58" t="s">
        <v>540</v>
      </c>
      <c r="B250" s="58" t="s">
        <v>541</v>
      </c>
      <c r="C250" s="55">
        <v>279</v>
      </c>
      <c r="D250" s="55">
        <v>260</v>
      </c>
      <c r="E250" s="108">
        <f>D250/C250</f>
        <v>0.931899641577061</v>
      </c>
    </row>
    <row r="251" spans="1:5" ht="14.25" customHeight="1">
      <c r="A251" s="58" t="s">
        <v>542</v>
      </c>
      <c r="B251" s="58" t="s">
        <v>543</v>
      </c>
      <c r="C251" s="55">
        <v>123</v>
      </c>
      <c r="D251" s="55">
        <v>120</v>
      </c>
      <c r="E251" s="108">
        <f>D251/C251</f>
        <v>0.975609756097561</v>
      </c>
    </row>
    <row r="252" spans="1:5" ht="14.25" customHeight="1">
      <c r="A252" s="58" t="s">
        <v>544</v>
      </c>
      <c r="B252" s="58" t="s">
        <v>545</v>
      </c>
      <c r="C252" s="55">
        <v>0</v>
      </c>
      <c r="D252" s="55"/>
      <c r="E252" s="108"/>
    </row>
    <row r="253" spans="1:5" ht="14.25" customHeight="1">
      <c r="A253" s="58" t="s">
        <v>546</v>
      </c>
      <c r="B253" s="58" t="s">
        <v>547</v>
      </c>
      <c r="C253" s="55">
        <v>156</v>
      </c>
      <c r="D253" s="55">
        <v>140</v>
      </c>
      <c r="E253" s="108">
        <f aca="true" t="shared" si="1" ref="E253:E259">D253/C253</f>
        <v>0.8974358974358975</v>
      </c>
    </row>
    <row r="254" spans="1:5" ht="14.25" customHeight="1">
      <c r="A254" s="58" t="s">
        <v>548</v>
      </c>
      <c r="B254" s="58" t="s">
        <v>549</v>
      </c>
      <c r="C254" s="55">
        <v>247</v>
      </c>
      <c r="D254" s="55">
        <v>219</v>
      </c>
      <c r="E254" s="108">
        <f t="shared" si="1"/>
        <v>0.8866396761133604</v>
      </c>
    </row>
    <row r="255" spans="1:5" ht="14.25" customHeight="1">
      <c r="A255" s="58" t="s">
        <v>550</v>
      </c>
      <c r="B255" s="58" t="s">
        <v>551</v>
      </c>
      <c r="C255" s="55">
        <v>84</v>
      </c>
      <c r="D255" s="55">
        <v>80</v>
      </c>
      <c r="E255" s="108">
        <f t="shared" si="1"/>
        <v>0.9523809523809523</v>
      </c>
    </row>
    <row r="256" spans="1:5" ht="14.25" customHeight="1">
      <c r="A256" s="58" t="s">
        <v>552</v>
      </c>
      <c r="B256" s="58" t="s">
        <v>553</v>
      </c>
      <c r="C256" s="55">
        <v>116</v>
      </c>
      <c r="D256" s="55">
        <v>80</v>
      </c>
      <c r="E256" s="108">
        <f t="shared" si="1"/>
        <v>0.6896551724137931</v>
      </c>
    </row>
    <row r="257" spans="1:5" ht="14.25" customHeight="1">
      <c r="A257" s="58" t="s">
        <v>554</v>
      </c>
      <c r="B257" s="58" t="s">
        <v>555</v>
      </c>
      <c r="C257" s="55">
        <v>3</v>
      </c>
      <c r="D257" s="55"/>
      <c r="E257" s="108">
        <f t="shared" si="1"/>
        <v>0</v>
      </c>
    </row>
    <row r="258" spans="1:5" ht="14.25" customHeight="1">
      <c r="A258" s="58" t="s">
        <v>556</v>
      </c>
      <c r="B258" s="58" t="s">
        <v>557</v>
      </c>
      <c r="C258" s="55">
        <v>24</v>
      </c>
      <c r="D258" s="55">
        <v>24</v>
      </c>
      <c r="E258" s="108">
        <f t="shared" si="1"/>
        <v>1</v>
      </c>
    </row>
    <row r="259" spans="1:5" ht="14.25" customHeight="1">
      <c r="A259" s="58" t="s">
        <v>558</v>
      </c>
      <c r="B259" s="58" t="s">
        <v>559</v>
      </c>
      <c r="C259" s="55">
        <v>20</v>
      </c>
      <c r="D259" s="55">
        <v>35</v>
      </c>
      <c r="E259" s="108">
        <f t="shared" si="1"/>
        <v>1.75</v>
      </c>
    </row>
    <row r="260" spans="1:5" ht="14.25" customHeight="1">
      <c r="A260" s="58" t="s">
        <v>560</v>
      </c>
      <c r="B260" s="58" t="s">
        <v>561</v>
      </c>
      <c r="C260" s="55">
        <v>0</v>
      </c>
      <c r="D260" s="55"/>
      <c r="E260" s="108"/>
    </row>
    <row r="261" spans="1:5" ht="14.25" customHeight="1">
      <c r="A261" s="58" t="s">
        <v>562</v>
      </c>
      <c r="B261" s="58" t="s">
        <v>563</v>
      </c>
      <c r="C261" s="55">
        <v>0</v>
      </c>
      <c r="D261" s="55"/>
      <c r="E261" s="108"/>
    </row>
    <row r="262" spans="1:5" ht="14.25" customHeight="1">
      <c r="A262" s="58" t="s">
        <v>564</v>
      </c>
      <c r="B262" s="58" t="s">
        <v>565</v>
      </c>
      <c r="C262" s="55">
        <v>0</v>
      </c>
      <c r="D262" s="55"/>
      <c r="E262" s="108"/>
    </row>
    <row r="263" spans="1:5" ht="14.25" customHeight="1">
      <c r="A263" s="58" t="s">
        <v>566</v>
      </c>
      <c r="B263" s="58" t="s">
        <v>567</v>
      </c>
      <c r="C263" s="55">
        <v>0</v>
      </c>
      <c r="D263" s="55"/>
      <c r="E263" s="108"/>
    </row>
    <row r="264" spans="1:5" ht="14.25" customHeight="1">
      <c r="A264" s="58" t="s">
        <v>568</v>
      </c>
      <c r="B264" s="58" t="s">
        <v>569</v>
      </c>
      <c r="C264" s="55">
        <v>287</v>
      </c>
      <c r="D264" s="55">
        <v>211</v>
      </c>
      <c r="E264" s="108">
        <f>D264/C264</f>
        <v>0.735191637630662</v>
      </c>
    </row>
    <row r="265" spans="1:5" ht="14.25" customHeight="1">
      <c r="A265" s="58" t="s">
        <v>570</v>
      </c>
      <c r="B265" s="58" t="s">
        <v>571</v>
      </c>
      <c r="C265" s="55">
        <v>0</v>
      </c>
      <c r="D265" s="55"/>
      <c r="E265" s="108"/>
    </row>
    <row r="266" spans="1:5" ht="14.25" customHeight="1">
      <c r="A266" s="58" t="s">
        <v>572</v>
      </c>
      <c r="B266" s="58" t="s">
        <v>573</v>
      </c>
      <c r="C266" s="55">
        <v>0</v>
      </c>
      <c r="D266" s="95">
        <v>211</v>
      </c>
      <c r="E266" s="108"/>
    </row>
    <row r="267" spans="1:5" ht="14.25" customHeight="1">
      <c r="A267" s="58" t="s">
        <v>574</v>
      </c>
      <c r="B267" s="58" t="s">
        <v>575</v>
      </c>
      <c r="C267" s="55">
        <v>287</v>
      </c>
      <c r="D267" s="55"/>
      <c r="E267" s="108">
        <f>D267/C267</f>
        <v>0</v>
      </c>
    </row>
    <row r="268" spans="1:5" ht="14.25" customHeight="1">
      <c r="A268" s="58" t="s">
        <v>576</v>
      </c>
      <c r="B268" s="58" t="s">
        <v>577</v>
      </c>
      <c r="C268" s="55">
        <v>0</v>
      </c>
      <c r="D268" s="55"/>
      <c r="E268" s="108"/>
    </row>
    <row r="269" spans="1:5" ht="14.25" customHeight="1">
      <c r="A269" s="58" t="s">
        <v>578</v>
      </c>
      <c r="B269" s="58" t="s">
        <v>579</v>
      </c>
      <c r="C269" s="55">
        <v>0</v>
      </c>
      <c r="D269" s="55"/>
      <c r="E269" s="108"/>
    </row>
    <row r="270" spans="1:5" ht="14.25" customHeight="1">
      <c r="A270" s="58" t="s">
        <v>580</v>
      </c>
      <c r="B270" s="58" t="s">
        <v>581</v>
      </c>
      <c r="C270" s="55">
        <v>0</v>
      </c>
      <c r="D270" s="55"/>
      <c r="E270" s="108"/>
    </row>
    <row r="271" spans="1:5" ht="14.25" customHeight="1">
      <c r="A271" s="58" t="s">
        <v>582</v>
      </c>
      <c r="B271" s="58" t="s">
        <v>583</v>
      </c>
      <c r="C271" s="55">
        <v>0</v>
      </c>
      <c r="D271" s="55"/>
      <c r="E271" s="108"/>
    </row>
    <row r="272" spans="1:5" ht="14.25" customHeight="1">
      <c r="A272" s="58" t="s">
        <v>584</v>
      </c>
      <c r="B272" s="58" t="s">
        <v>585</v>
      </c>
      <c r="C272" s="55">
        <v>0</v>
      </c>
      <c r="D272" s="55"/>
      <c r="E272" s="108"/>
    </row>
    <row r="273" spans="1:5" ht="14.25" customHeight="1">
      <c r="A273" s="58" t="s">
        <v>586</v>
      </c>
      <c r="B273" s="58" t="s">
        <v>587</v>
      </c>
      <c r="C273" s="55">
        <v>0</v>
      </c>
      <c r="D273" s="55"/>
      <c r="E273" s="108"/>
    </row>
    <row r="274" spans="1:5" ht="14.25" customHeight="1">
      <c r="A274" s="58" t="s">
        <v>588</v>
      </c>
      <c r="B274" s="58" t="s">
        <v>589</v>
      </c>
      <c r="C274" s="55">
        <v>0</v>
      </c>
      <c r="D274" s="55"/>
      <c r="E274" s="108"/>
    </row>
    <row r="275" spans="1:5" ht="14.25" customHeight="1">
      <c r="A275" s="58" t="s">
        <v>590</v>
      </c>
      <c r="B275" s="58" t="s">
        <v>591</v>
      </c>
      <c r="C275" s="55">
        <v>11</v>
      </c>
      <c r="D275" s="55">
        <v>10</v>
      </c>
      <c r="E275" s="108">
        <f>D275/C275</f>
        <v>0.9090909090909091</v>
      </c>
    </row>
    <row r="276" spans="1:5" ht="14.25" customHeight="1">
      <c r="A276" s="58" t="s">
        <v>592</v>
      </c>
      <c r="B276" s="58" t="s">
        <v>593</v>
      </c>
      <c r="C276" s="55">
        <v>0</v>
      </c>
      <c r="D276" s="55"/>
      <c r="E276" s="108"/>
    </row>
    <row r="277" spans="1:5" ht="14.25" customHeight="1">
      <c r="A277" s="58" t="s">
        <v>594</v>
      </c>
      <c r="B277" s="58" t="s">
        <v>595</v>
      </c>
      <c r="C277" s="55">
        <v>0</v>
      </c>
      <c r="D277" s="55"/>
      <c r="E277" s="108"/>
    </row>
    <row r="278" spans="1:5" ht="14.25" customHeight="1">
      <c r="A278" s="58" t="s">
        <v>596</v>
      </c>
      <c r="B278" s="58" t="s">
        <v>597</v>
      </c>
      <c r="C278" s="55">
        <v>0</v>
      </c>
      <c r="D278" s="55"/>
      <c r="E278" s="108"/>
    </row>
    <row r="279" spans="1:5" ht="14.25" customHeight="1">
      <c r="A279" s="58" t="s">
        <v>598</v>
      </c>
      <c r="B279" s="58" t="s">
        <v>599</v>
      </c>
      <c r="C279" s="55">
        <v>971</v>
      </c>
      <c r="D279" s="55">
        <v>3990</v>
      </c>
      <c r="E279" s="108">
        <f>D279/C279</f>
        <v>4.109165808444902</v>
      </c>
    </row>
    <row r="280" spans="1:5" ht="14.25" customHeight="1">
      <c r="A280" s="58" t="s">
        <v>600</v>
      </c>
      <c r="B280" s="58" t="s">
        <v>601</v>
      </c>
      <c r="C280" s="55">
        <v>0</v>
      </c>
      <c r="D280" s="55"/>
      <c r="E280" s="108"/>
    </row>
    <row r="281" spans="1:5" ht="14.25" customHeight="1">
      <c r="A281" s="58" t="s">
        <v>602</v>
      </c>
      <c r="B281" s="58" t="s">
        <v>603</v>
      </c>
      <c r="C281" s="55">
        <v>0</v>
      </c>
      <c r="D281" s="55"/>
      <c r="E281" s="108"/>
    </row>
    <row r="282" spans="1:5" ht="14.25" customHeight="1">
      <c r="A282" s="58" t="s">
        <v>604</v>
      </c>
      <c r="B282" s="58" t="s">
        <v>605</v>
      </c>
      <c r="C282" s="55">
        <v>85</v>
      </c>
      <c r="D282" s="55"/>
      <c r="E282" s="108">
        <f>D282/C282</f>
        <v>0</v>
      </c>
    </row>
    <row r="283" spans="1:5" ht="14.25" customHeight="1">
      <c r="A283" s="58" t="s">
        <v>606</v>
      </c>
      <c r="B283" s="58" t="s">
        <v>607</v>
      </c>
      <c r="C283" s="55">
        <v>0</v>
      </c>
      <c r="D283" s="55"/>
      <c r="E283" s="108"/>
    </row>
    <row r="284" spans="1:5" ht="14.25" customHeight="1">
      <c r="A284" s="58" t="s">
        <v>608</v>
      </c>
      <c r="B284" s="58" t="s">
        <v>609</v>
      </c>
      <c r="C284" s="55">
        <v>886</v>
      </c>
      <c r="D284" s="55">
        <v>3990</v>
      </c>
      <c r="E284" s="108">
        <f>D284/C284</f>
        <v>4.503386004514673</v>
      </c>
    </row>
    <row r="285" spans="1:5" ht="14.25" customHeight="1">
      <c r="A285" s="58" t="s">
        <v>610</v>
      </c>
      <c r="B285" s="58" t="s">
        <v>611</v>
      </c>
      <c r="C285" s="55">
        <v>0</v>
      </c>
      <c r="D285" s="55"/>
      <c r="E285" s="108"/>
    </row>
    <row r="286" spans="1:5" ht="14.25" customHeight="1">
      <c r="A286" s="58" t="s">
        <v>612</v>
      </c>
      <c r="B286" s="58" t="s">
        <v>613</v>
      </c>
      <c r="C286" s="55">
        <v>0</v>
      </c>
      <c r="D286" s="55"/>
      <c r="E286" s="108"/>
    </row>
    <row r="287" spans="1:5" ht="14.25" customHeight="1">
      <c r="A287" s="58" t="s">
        <v>614</v>
      </c>
      <c r="B287" s="58" t="s">
        <v>615</v>
      </c>
      <c r="C287" s="55">
        <v>0</v>
      </c>
      <c r="D287" s="55"/>
      <c r="E287" s="108"/>
    </row>
    <row r="288" spans="1:5" ht="14.25" customHeight="1">
      <c r="A288" s="58" t="s">
        <v>616</v>
      </c>
      <c r="B288" s="58" t="s">
        <v>617</v>
      </c>
      <c r="C288" s="55">
        <v>0</v>
      </c>
      <c r="D288" s="55"/>
      <c r="E288" s="108"/>
    </row>
    <row r="289" spans="1:5" ht="14.25" customHeight="1">
      <c r="A289" s="58" t="s">
        <v>618</v>
      </c>
      <c r="B289" s="58" t="s">
        <v>619</v>
      </c>
      <c r="C289" s="55">
        <v>0</v>
      </c>
      <c r="D289" s="55"/>
      <c r="E289" s="108"/>
    </row>
    <row r="290" spans="1:5" ht="14.25" customHeight="1">
      <c r="A290" s="58" t="s">
        <v>620</v>
      </c>
      <c r="B290" s="58" t="s">
        <v>621</v>
      </c>
      <c r="C290" s="55">
        <v>0</v>
      </c>
      <c r="D290" s="55"/>
      <c r="E290" s="108"/>
    </row>
    <row r="291" spans="1:5" ht="14.25" customHeight="1">
      <c r="A291" s="68"/>
      <c r="B291" s="68"/>
      <c r="C291" s="68"/>
      <c r="D291" s="68"/>
      <c r="E291" s="68"/>
    </row>
    <row r="292" spans="1:5" ht="14.25" customHeight="1">
      <c r="A292" s="68"/>
      <c r="B292" s="68"/>
      <c r="C292" s="68"/>
      <c r="D292" s="68"/>
      <c r="E292" s="68"/>
    </row>
    <row r="293" spans="1:5" ht="21" customHeight="1">
      <c r="A293" s="91" t="s">
        <v>622</v>
      </c>
      <c r="B293" s="43"/>
      <c r="C293" s="55">
        <v>75502</v>
      </c>
      <c r="D293" s="55">
        <v>76956</v>
      </c>
      <c r="E293" s="60"/>
    </row>
  </sheetData>
  <sheetProtection/>
  <autoFilter ref="A3:E293"/>
  <mergeCells count="4">
    <mergeCell ref="A1:E1"/>
    <mergeCell ref="A2:B2"/>
    <mergeCell ref="C2:E2"/>
    <mergeCell ref="A293:B293"/>
  </mergeCells>
  <printOptions/>
  <pageMargins left="0.7513888888888889" right="0.7513888888888889" top="1" bottom="1" header="0.5" footer="0.5"/>
  <pageSetup fitToHeight="0" fitToWidth="1" horizontalDpi="300" verticalDpi="300" orientation="portrait" scale="79"/>
</worksheet>
</file>

<file path=xl/worksheets/sheet5.xml><?xml version="1.0" encoding="utf-8"?>
<worksheet xmlns="http://schemas.openxmlformats.org/spreadsheetml/2006/main" xmlns:r="http://schemas.openxmlformats.org/officeDocument/2006/relationships">
  <dimension ref="A1:F1294"/>
  <sheetViews>
    <sheetView workbookViewId="0" topLeftCell="A1">
      <selection activeCell="C18" sqref="C18"/>
    </sheetView>
  </sheetViews>
  <sheetFormatPr defaultColWidth="9.140625" defaultRowHeight="12.75"/>
  <cols>
    <col min="1" max="1" width="13.140625" style="34" customWidth="1"/>
    <col min="2" max="2" width="46.140625" style="34" customWidth="1"/>
    <col min="3" max="5" width="14.00390625" style="34" customWidth="1"/>
    <col min="6" max="6" width="20.140625" style="34" customWidth="1"/>
    <col min="7" max="16384" width="9.140625" style="34" customWidth="1"/>
  </cols>
  <sheetData>
    <row r="1" spans="1:6" ht="36.75" customHeight="1">
      <c r="A1" s="35" t="s">
        <v>11</v>
      </c>
      <c r="B1" s="35"/>
      <c r="C1" s="35"/>
      <c r="D1" s="35"/>
      <c r="E1" s="35"/>
      <c r="F1" s="35"/>
    </row>
    <row r="2" spans="1:6" ht="21.75" customHeight="1">
      <c r="A2" s="36"/>
      <c r="B2" s="37"/>
      <c r="C2" s="37"/>
      <c r="D2" s="36" t="s">
        <v>30</v>
      </c>
      <c r="E2" s="37"/>
      <c r="F2" s="37"/>
    </row>
    <row r="3" spans="1:6" ht="28.5" customHeight="1">
      <c r="A3" s="52" t="s">
        <v>62</v>
      </c>
      <c r="B3" s="61" t="s">
        <v>31</v>
      </c>
      <c r="C3" s="61" t="s">
        <v>623</v>
      </c>
      <c r="D3" s="61" t="s">
        <v>33</v>
      </c>
      <c r="E3" s="61" t="s">
        <v>34</v>
      </c>
      <c r="F3" s="61" t="s">
        <v>624</v>
      </c>
    </row>
    <row r="4" spans="1:6" ht="14.25" customHeight="1">
      <c r="A4" s="58" t="s">
        <v>625</v>
      </c>
      <c r="B4" s="58" t="s">
        <v>626</v>
      </c>
      <c r="C4" s="55">
        <v>21296</v>
      </c>
      <c r="D4" s="55">
        <v>20216</v>
      </c>
      <c r="E4" s="60">
        <f>D4/C4</f>
        <v>0.9492862509391435</v>
      </c>
      <c r="F4" s="106" t="s">
        <v>627</v>
      </c>
    </row>
    <row r="5" spans="1:6" ht="14.25" customHeight="1">
      <c r="A5" s="58" t="s">
        <v>628</v>
      </c>
      <c r="B5" s="58" t="s">
        <v>629</v>
      </c>
      <c r="C5" s="55">
        <v>381</v>
      </c>
      <c r="D5" s="55">
        <v>295</v>
      </c>
      <c r="E5" s="60">
        <f>D5/C5</f>
        <v>0.7742782152230971</v>
      </c>
      <c r="F5" s="106" t="s">
        <v>627</v>
      </c>
    </row>
    <row r="6" spans="1:6" ht="14.25" customHeight="1">
      <c r="A6" s="58" t="s">
        <v>630</v>
      </c>
      <c r="B6" s="58" t="s">
        <v>631</v>
      </c>
      <c r="C6" s="55">
        <v>332</v>
      </c>
      <c r="D6" s="55">
        <v>193</v>
      </c>
      <c r="E6" s="60">
        <f>D6/C6</f>
        <v>0.5813253012048193</v>
      </c>
      <c r="F6" s="106" t="s">
        <v>627</v>
      </c>
    </row>
    <row r="7" spans="1:6" ht="14.25" customHeight="1">
      <c r="A7" s="58" t="s">
        <v>632</v>
      </c>
      <c r="B7" s="58" t="s">
        <v>633</v>
      </c>
      <c r="C7" s="55">
        <v>0</v>
      </c>
      <c r="D7" s="55"/>
      <c r="E7" s="60"/>
      <c r="F7" s="106" t="s">
        <v>627</v>
      </c>
    </row>
    <row r="8" spans="1:6" ht="14.25" customHeight="1">
      <c r="A8" s="58" t="s">
        <v>634</v>
      </c>
      <c r="B8" s="58" t="s">
        <v>635</v>
      </c>
      <c r="C8" s="55">
        <v>0</v>
      </c>
      <c r="D8" s="55"/>
      <c r="E8" s="60"/>
      <c r="F8" s="106" t="s">
        <v>627</v>
      </c>
    </row>
    <row r="9" spans="1:6" ht="14.25" customHeight="1">
      <c r="A9" s="58" t="s">
        <v>636</v>
      </c>
      <c r="B9" s="58" t="s">
        <v>637</v>
      </c>
      <c r="C9" s="55">
        <v>0</v>
      </c>
      <c r="D9" s="55"/>
      <c r="E9" s="60"/>
      <c r="F9" s="106" t="s">
        <v>627</v>
      </c>
    </row>
    <row r="10" spans="1:6" ht="14.25" customHeight="1">
      <c r="A10" s="58" t="s">
        <v>638</v>
      </c>
      <c r="B10" s="58" t="s">
        <v>639</v>
      </c>
      <c r="C10" s="55">
        <v>0</v>
      </c>
      <c r="D10" s="55"/>
      <c r="E10" s="60"/>
      <c r="F10" s="106" t="s">
        <v>627</v>
      </c>
    </row>
    <row r="11" spans="1:6" ht="14.25" customHeight="1">
      <c r="A11" s="58" t="s">
        <v>640</v>
      </c>
      <c r="B11" s="58" t="s">
        <v>641</v>
      </c>
      <c r="C11" s="55">
        <v>0</v>
      </c>
      <c r="D11" s="55"/>
      <c r="E11" s="60"/>
      <c r="F11" s="106" t="s">
        <v>627</v>
      </c>
    </row>
    <row r="12" spans="1:6" ht="14.25" customHeight="1">
      <c r="A12" s="58" t="s">
        <v>642</v>
      </c>
      <c r="B12" s="58" t="s">
        <v>643</v>
      </c>
      <c r="C12" s="55">
        <v>0</v>
      </c>
      <c r="D12" s="55"/>
      <c r="E12" s="60"/>
      <c r="F12" s="106" t="s">
        <v>627</v>
      </c>
    </row>
    <row r="13" spans="1:6" ht="14.25" customHeight="1">
      <c r="A13" s="58" t="s">
        <v>644</v>
      </c>
      <c r="B13" s="58" t="s">
        <v>645</v>
      </c>
      <c r="C13" s="55">
        <v>0</v>
      </c>
      <c r="D13" s="55">
        <v>52</v>
      </c>
      <c r="E13" s="60"/>
      <c r="F13" s="106" t="s">
        <v>627</v>
      </c>
    </row>
    <row r="14" spans="1:6" ht="14.25" customHeight="1">
      <c r="A14" s="58" t="s">
        <v>646</v>
      </c>
      <c r="B14" s="58" t="s">
        <v>647</v>
      </c>
      <c r="C14" s="55">
        <v>0</v>
      </c>
      <c r="D14" s="55"/>
      <c r="E14" s="60"/>
      <c r="F14" s="106" t="s">
        <v>627</v>
      </c>
    </row>
    <row r="15" spans="1:6" ht="14.25" customHeight="1">
      <c r="A15" s="58" t="s">
        <v>648</v>
      </c>
      <c r="B15" s="58" t="s">
        <v>649</v>
      </c>
      <c r="C15" s="55">
        <v>48</v>
      </c>
      <c r="D15" s="55">
        <v>50</v>
      </c>
      <c r="E15" s="60">
        <f>D15/C15</f>
        <v>1.0416666666666667</v>
      </c>
      <c r="F15" s="106" t="s">
        <v>627</v>
      </c>
    </row>
    <row r="16" spans="1:6" ht="14.25" customHeight="1">
      <c r="A16" s="58" t="s">
        <v>650</v>
      </c>
      <c r="B16" s="104" t="s">
        <v>651</v>
      </c>
      <c r="C16" s="55">
        <v>0</v>
      </c>
      <c r="D16" s="105"/>
      <c r="E16" s="60"/>
      <c r="F16" s="106" t="s">
        <v>627</v>
      </c>
    </row>
    <row r="17" spans="1:6" ht="14.25" customHeight="1">
      <c r="A17" s="58" t="s">
        <v>652</v>
      </c>
      <c r="B17" s="58" t="s">
        <v>653</v>
      </c>
      <c r="C17" s="55">
        <v>238</v>
      </c>
      <c r="D17" s="55">
        <v>337</v>
      </c>
      <c r="E17" s="60">
        <f>D17/C17</f>
        <v>1.415966386554622</v>
      </c>
      <c r="F17" s="106" t="s">
        <v>627</v>
      </c>
    </row>
    <row r="18" spans="1:6" ht="14.25" customHeight="1">
      <c r="A18" s="58" t="s">
        <v>654</v>
      </c>
      <c r="B18" s="58" t="s">
        <v>631</v>
      </c>
      <c r="C18" s="55">
        <v>213</v>
      </c>
      <c r="D18" s="55">
        <v>312</v>
      </c>
      <c r="E18" s="60">
        <f>D18/C18</f>
        <v>1.4647887323943662</v>
      </c>
      <c r="F18" s="106" t="s">
        <v>627</v>
      </c>
    </row>
    <row r="19" spans="1:6" ht="14.25" customHeight="1">
      <c r="A19" s="58" t="s">
        <v>655</v>
      </c>
      <c r="B19" s="58" t="s">
        <v>633</v>
      </c>
      <c r="C19" s="55">
        <v>0</v>
      </c>
      <c r="D19" s="55"/>
      <c r="E19" s="60"/>
      <c r="F19" s="106" t="s">
        <v>627</v>
      </c>
    </row>
    <row r="20" spans="1:6" ht="14.25" customHeight="1">
      <c r="A20" s="58" t="s">
        <v>656</v>
      </c>
      <c r="B20" s="58" t="s">
        <v>635</v>
      </c>
      <c r="C20" s="55">
        <v>0</v>
      </c>
      <c r="D20" s="55"/>
      <c r="E20" s="60"/>
      <c r="F20" s="106" t="s">
        <v>627</v>
      </c>
    </row>
    <row r="21" spans="1:6" ht="14.25" customHeight="1">
      <c r="A21" s="58" t="s">
        <v>657</v>
      </c>
      <c r="B21" s="58" t="s">
        <v>658</v>
      </c>
      <c r="C21" s="55">
        <v>0</v>
      </c>
      <c r="D21" s="55"/>
      <c r="E21" s="60"/>
      <c r="F21" s="106" t="s">
        <v>627</v>
      </c>
    </row>
    <row r="22" spans="1:6" ht="14.25" customHeight="1">
      <c r="A22" s="58" t="s">
        <v>659</v>
      </c>
      <c r="B22" s="58" t="s">
        <v>660</v>
      </c>
      <c r="C22" s="55">
        <v>0</v>
      </c>
      <c r="D22" s="55"/>
      <c r="E22" s="60"/>
      <c r="F22" s="106" t="s">
        <v>627</v>
      </c>
    </row>
    <row r="23" spans="1:6" ht="14.25" customHeight="1">
      <c r="A23" s="58" t="s">
        <v>661</v>
      </c>
      <c r="B23" s="58" t="s">
        <v>662</v>
      </c>
      <c r="C23" s="55">
        <v>0</v>
      </c>
      <c r="D23" s="55"/>
      <c r="E23" s="60"/>
      <c r="F23" s="106" t="s">
        <v>627</v>
      </c>
    </row>
    <row r="24" spans="1:6" ht="14.25" customHeight="1">
      <c r="A24" s="58" t="s">
        <v>663</v>
      </c>
      <c r="B24" s="58" t="s">
        <v>649</v>
      </c>
      <c r="C24" s="55">
        <v>25</v>
      </c>
      <c r="D24" s="55">
        <v>25</v>
      </c>
      <c r="E24" s="60">
        <f>D24/C24</f>
        <v>1</v>
      </c>
      <c r="F24" s="106" t="s">
        <v>627</v>
      </c>
    </row>
    <row r="25" spans="1:6" ht="14.25" customHeight="1">
      <c r="A25" s="58" t="s">
        <v>664</v>
      </c>
      <c r="B25" s="58" t="s">
        <v>665</v>
      </c>
      <c r="C25" s="55">
        <v>0</v>
      </c>
      <c r="D25" s="55"/>
      <c r="E25" s="60"/>
      <c r="F25" s="106" t="s">
        <v>627</v>
      </c>
    </row>
    <row r="26" spans="1:6" ht="14.25" customHeight="1">
      <c r="A26" s="58" t="s">
        <v>666</v>
      </c>
      <c r="B26" s="58" t="s">
        <v>667</v>
      </c>
      <c r="C26" s="55">
        <v>8498</v>
      </c>
      <c r="D26" s="55">
        <v>7032</v>
      </c>
      <c r="E26" s="60">
        <f>D26/C26</f>
        <v>0.8274888208990351</v>
      </c>
      <c r="F26" s="106" t="s">
        <v>627</v>
      </c>
    </row>
    <row r="27" spans="1:6" ht="14.25" customHeight="1">
      <c r="A27" s="58" t="s">
        <v>668</v>
      </c>
      <c r="B27" s="58" t="s">
        <v>631</v>
      </c>
      <c r="C27" s="55">
        <v>5943</v>
      </c>
      <c r="D27" s="55">
        <v>4923</v>
      </c>
      <c r="E27" s="60">
        <f>D27/C27</f>
        <v>0.828369510348309</v>
      </c>
      <c r="F27" s="106" t="s">
        <v>627</v>
      </c>
    </row>
    <row r="28" spans="1:6" ht="14.25" customHeight="1">
      <c r="A28" s="58" t="s">
        <v>669</v>
      </c>
      <c r="B28" s="58" t="s">
        <v>633</v>
      </c>
      <c r="C28" s="55">
        <v>0</v>
      </c>
      <c r="D28" s="55"/>
      <c r="E28" s="60"/>
      <c r="F28" s="106" t="s">
        <v>627</v>
      </c>
    </row>
    <row r="29" spans="1:6" ht="14.25" customHeight="1">
      <c r="A29" s="58" t="s">
        <v>670</v>
      </c>
      <c r="B29" s="58" t="s">
        <v>635</v>
      </c>
      <c r="C29" s="55">
        <v>0</v>
      </c>
      <c r="D29" s="55"/>
      <c r="E29" s="60"/>
      <c r="F29" s="106" t="s">
        <v>627</v>
      </c>
    </row>
    <row r="30" spans="1:6" ht="14.25" customHeight="1">
      <c r="A30" s="58" t="s">
        <v>671</v>
      </c>
      <c r="B30" s="58" t="s">
        <v>672</v>
      </c>
      <c r="C30" s="55">
        <v>0</v>
      </c>
      <c r="D30" s="55"/>
      <c r="E30" s="60"/>
      <c r="F30" s="106" t="s">
        <v>627</v>
      </c>
    </row>
    <row r="31" spans="1:6" ht="14.25" customHeight="1">
      <c r="A31" s="58" t="s">
        <v>673</v>
      </c>
      <c r="B31" s="58" t="s">
        <v>674</v>
      </c>
      <c r="C31" s="55">
        <v>0</v>
      </c>
      <c r="D31" s="55"/>
      <c r="E31" s="60"/>
      <c r="F31" s="106" t="s">
        <v>627</v>
      </c>
    </row>
    <row r="32" spans="1:6" ht="14.25" customHeight="1">
      <c r="A32" s="58" t="s">
        <v>675</v>
      </c>
      <c r="B32" s="58" t="s">
        <v>676</v>
      </c>
      <c r="C32" s="55">
        <v>0</v>
      </c>
      <c r="D32" s="55"/>
      <c r="E32" s="60"/>
      <c r="F32" s="106" t="s">
        <v>627</v>
      </c>
    </row>
    <row r="33" spans="1:6" ht="14.25" customHeight="1">
      <c r="A33" s="58" t="s">
        <v>677</v>
      </c>
      <c r="B33" s="58" t="s">
        <v>678</v>
      </c>
      <c r="C33" s="55">
        <v>127</v>
      </c>
      <c r="D33" s="55">
        <v>127</v>
      </c>
      <c r="E33" s="60">
        <f>D33/C33</f>
        <v>1</v>
      </c>
      <c r="F33" s="106" t="s">
        <v>627</v>
      </c>
    </row>
    <row r="34" spans="1:6" ht="14.25" customHeight="1">
      <c r="A34" s="58" t="s">
        <v>679</v>
      </c>
      <c r="B34" s="58" t="s">
        <v>680</v>
      </c>
      <c r="C34" s="55">
        <v>0</v>
      </c>
      <c r="D34" s="55"/>
      <c r="E34" s="60"/>
      <c r="F34" s="106" t="s">
        <v>627</v>
      </c>
    </row>
    <row r="35" spans="1:6" ht="14.25" customHeight="1">
      <c r="A35" s="58" t="s">
        <v>681</v>
      </c>
      <c r="B35" s="58" t="s">
        <v>649</v>
      </c>
      <c r="C35" s="55">
        <v>1961</v>
      </c>
      <c r="D35" s="55">
        <v>1931</v>
      </c>
      <c r="E35" s="60">
        <f>D35/C35</f>
        <v>0.9847016828148903</v>
      </c>
      <c r="F35" s="106" t="s">
        <v>627</v>
      </c>
    </row>
    <row r="36" spans="1:6" ht="14.25" customHeight="1">
      <c r="A36" s="58" t="s">
        <v>682</v>
      </c>
      <c r="B36" s="58" t="s">
        <v>683</v>
      </c>
      <c r="C36" s="55">
        <v>467</v>
      </c>
      <c r="D36" s="55">
        <v>51</v>
      </c>
      <c r="E36" s="60">
        <f>D36/C36</f>
        <v>0.10920770877944326</v>
      </c>
      <c r="F36" s="106" t="s">
        <v>627</v>
      </c>
    </row>
    <row r="37" spans="1:6" ht="14.25" customHeight="1">
      <c r="A37" s="58" t="s">
        <v>684</v>
      </c>
      <c r="B37" s="58" t="s">
        <v>685</v>
      </c>
      <c r="C37" s="55">
        <v>481</v>
      </c>
      <c r="D37" s="55">
        <v>647</v>
      </c>
      <c r="E37" s="60">
        <f>D37/C37</f>
        <v>1.345114345114345</v>
      </c>
      <c r="F37" s="106" t="s">
        <v>627</v>
      </c>
    </row>
    <row r="38" spans="1:6" ht="14.25" customHeight="1">
      <c r="A38" s="58" t="s">
        <v>686</v>
      </c>
      <c r="B38" s="58" t="s">
        <v>631</v>
      </c>
      <c r="C38" s="55">
        <v>146</v>
      </c>
      <c r="D38" s="55">
        <v>287</v>
      </c>
      <c r="E38" s="60">
        <f>D38/C38</f>
        <v>1.9657534246575343</v>
      </c>
      <c r="F38" s="106" t="s">
        <v>627</v>
      </c>
    </row>
    <row r="39" spans="1:6" ht="14.25" customHeight="1">
      <c r="A39" s="58" t="s">
        <v>687</v>
      </c>
      <c r="B39" s="58" t="s">
        <v>633</v>
      </c>
      <c r="C39" s="55">
        <v>0</v>
      </c>
      <c r="D39" s="55"/>
      <c r="E39" s="60"/>
      <c r="F39" s="106" t="s">
        <v>627</v>
      </c>
    </row>
    <row r="40" spans="1:6" ht="14.25" customHeight="1">
      <c r="A40" s="58" t="s">
        <v>688</v>
      </c>
      <c r="B40" s="58" t="s">
        <v>635</v>
      </c>
      <c r="C40" s="55">
        <v>0</v>
      </c>
      <c r="D40" s="55"/>
      <c r="E40" s="60"/>
      <c r="F40" s="106" t="s">
        <v>627</v>
      </c>
    </row>
    <row r="41" spans="1:6" ht="14.25" customHeight="1">
      <c r="A41" s="58" t="s">
        <v>689</v>
      </c>
      <c r="B41" s="58" t="s">
        <v>690</v>
      </c>
      <c r="C41" s="55">
        <v>0</v>
      </c>
      <c r="D41" s="55"/>
      <c r="E41" s="60"/>
      <c r="F41" s="106" t="s">
        <v>627</v>
      </c>
    </row>
    <row r="42" spans="1:6" ht="14.25" customHeight="1">
      <c r="A42" s="58" t="s">
        <v>691</v>
      </c>
      <c r="B42" s="58" t="s">
        <v>692</v>
      </c>
      <c r="C42" s="55">
        <v>0</v>
      </c>
      <c r="D42" s="55"/>
      <c r="E42" s="60"/>
      <c r="F42" s="106" t="s">
        <v>627</v>
      </c>
    </row>
    <row r="43" spans="1:6" ht="14.25" customHeight="1">
      <c r="A43" s="58" t="s">
        <v>693</v>
      </c>
      <c r="B43" s="58" t="s">
        <v>694</v>
      </c>
      <c r="C43" s="55">
        <v>0</v>
      </c>
      <c r="D43" s="55"/>
      <c r="E43" s="60"/>
      <c r="F43" s="106" t="s">
        <v>627</v>
      </c>
    </row>
    <row r="44" spans="1:6" ht="14.25" customHeight="1">
      <c r="A44" s="58" t="s">
        <v>695</v>
      </c>
      <c r="B44" s="58" t="s">
        <v>696</v>
      </c>
      <c r="C44" s="55">
        <v>0</v>
      </c>
      <c r="D44" s="55"/>
      <c r="E44" s="60"/>
      <c r="F44" s="106" t="s">
        <v>627</v>
      </c>
    </row>
    <row r="45" spans="1:6" ht="14.25" customHeight="1">
      <c r="A45" s="58" t="s">
        <v>697</v>
      </c>
      <c r="B45" s="58" t="s">
        <v>698</v>
      </c>
      <c r="C45" s="55">
        <v>245</v>
      </c>
      <c r="D45" s="55">
        <v>211</v>
      </c>
      <c r="E45" s="60">
        <f>D45/C45</f>
        <v>0.8612244897959184</v>
      </c>
      <c r="F45" s="106" t="s">
        <v>627</v>
      </c>
    </row>
    <row r="46" spans="1:6" ht="14.25" customHeight="1">
      <c r="A46" s="58" t="s">
        <v>699</v>
      </c>
      <c r="B46" s="58" t="s">
        <v>649</v>
      </c>
      <c r="C46" s="55">
        <v>90</v>
      </c>
      <c r="D46" s="55">
        <v>89</v>
      </c>
      <c r="E46" s="60">
        <f>D46/C46</f>
        <v>0.9888888888888889</v>
      </c>
      <c r="F46" s="106" t="s">
        <v>627</v>
      </c>
    </row>
    <row r="47" spans="1:6" ht="14.25" customHeight="1">
      <c r="A47" s="58" t="s">
        <v>700</v>
      </c>
      <c r="B47" s="58" t="s">
        <v>701</v>
      </c>
      <c r="C47" s="55">
        <v>0</v>
      </c>
      <c r="D47" s="55">
        <v>60</v>
      </c>
      <c r="E47" s="60"/>
      <c r="F47" s="106" t="s">
        <v>627</v>
      </c>
    </row>
    <row r="48" spans="1:6" ht="14.25" customHeight="1">
      <c r="A48" s="58" t="s">
        <v>702</v>
      </c>
      <c r="B48" s="58" t="s">
        <v>703</v>
      </c>
      <c r="C48" s="55">
        <v>351</v>
      </c>
      <c r="D48" s="55">
        <v>460</v>
      </c>
      <c r="E48" s="60">
        <f>D48/C48</f>
        <v>1.3105413105413106</v>
      </c>
      <c r="F48" s="106" t="s">
        <v>627</v>
      </c>
    </row>
    <row r="49" spans="1:6" ht="14.25" customHeight="1">
      <c r="A49" s="58" t="s">
        <v>704</v>
      </c>
      <c r="B49" s="58" t="s">
        <v>631</v>
      </c>
      <c r="C49" s="55">
        <v>207</v>
      </c>
      <c r="D49" s="55">
        <v>328</v>
      </c>
      <c r="E49" s="60">
        <f>D49/C49</f>
        <v>1.5845410628019323</v>
      </c>
      <c r="F49" s="106" t="s">
        <v>627</v>
      </c>
    </row>
    <row r="50" spans="1:6" ht="14.25" customHeight="1">
      <c r="A50" s="58" t="s">
        <v>705</v>
      </c>
      <c r="B50" s="58" t="s">
        <v>633</v>
      </c>
      <c r="C50" s="55">
        <v>1</v>
      </c>
      <c r="D50" s="55"/>
      <c r="E50" s="60">
        <f>D50/C50</f>
        <v>0</v>
      </c>
      <c r="F50" s="106" t="s">
        <v>627</v>
      </c>
    </row>
    <row r="51" spans="1:6" ht="14.25" customHeight="1">
      <c r="A51" s="58" t="s">
        <v>706</v>
      </c>
      <c r="B51" s="58" t="s">
        <v>635</v>
      </c>
      <c r="C51" s="55">
        <v>0</v>
      </c>
      <c r="D51" s="55"/>
      <c r="E51" s="60"/>
      <c r="F51" s="106" t="s">
        <v>627</v>
      </c>
    </row>
    <row r="52" spans="1:6" ht="14.25" customHeight="1">
      <c r="A52" s="58" t="s">
        <v>707</v>
      </c>
      <c r="B52" s="58" t="s">
        <v>708</v>
      </c>
      <c r="C52" s="55">
        <v>0</v>
      </c>
      <c r="D52" s="55"/>
      <c r="E52" s="60"/>
      <c r="F52" s="106" t="s">
        <v>627</v>
      </c>
    </row>
    <row r="53" spans="1:6" ht="14.25" customHeight="1">
      <c r="A53" s="58" t="s">
        <v>709</v>
      </c>
      <c r="B53" s="58" t="s">
        <v>710</v>
      </c>
      <c r="C53" s="55">
        <v>0</v>
      </c>
      <c r="D53" s="55"/>
      <c r="E53" s="60"/>
      <c r="F53" s="106" t="s">
        <v>627</v>
      </c>
    </row>
    <row r="54" spans="1:6" ht="14.25" customHeight="1">
      <c r="A54" s="58" t="s">
        <v>711</v>
      </c>
      <c r="B54" s="58" t="s">
        <v>712</v>
      </c>
      <c r="C54" s="55">
        <v>0</v>
      </c>
      <c r="D54" s="55"/>
      <c r="E54" s="60"/>
      <c r="F54" s="106" t="s">
        <v>627</v>
      </c>
    </row>
    <row r="55" spans="1:6" ht="14.25" customHeight="1">
      <c r="A55" s="58" t="s">
        <v>713</v>
      </c>
      <c r="B55" s="58" t="s">
        <v>714</v>
      </c>
      <c r="C55" s="55">
        <v>13</v>
      </c>
      <c r="D55" s="55"/>
      <c r="E55" s="60">
        <f>D55/C55</f>
        <v>0</v>
      </c>
      <c r="F55" s="106" t="s">
        <v>627</v>
      </c>
    </row>
    <row r="56" spans="1:6" ht="14.25" customHeight="1">
      <c r="A56" s="58" t="s">
        <v>715</v>
      </c>
      <c r="B56" s="58" t="s">
        <v>716</v>
      </c>
      <c r="C56" s="55">
        <v>0</v>
      </c>
      <c r="D56" s="55"/>
      <c r="E56" s="60"/>
      <c r="F56" s="106" t="s">
        <v>627</v>
      </c>
    </row>
    <row r="57" spans="1:6" ht="14.25" customHeight="1">
      <c r="A57" s="58" t="s">
        <v>717</v>
      </c>
      <c r="B57" s="58" t="s">
        <v>649</v>
      </c>
      <c r="C57" s="55">
        <v>130</v>
      </c>
      <c r="D57" s="55">
        <v>132</v>
      </c>
      <c r="E57" s="60">
        <f>D57/C57</f>
        <v>1.0153846153846153</v>
      </c>
      <c r="F57" s="106" t="s">
        <v>627</v>
      </c>
    </row>
    <row r="58" spans="1:6" ht="14.25" customHeight="1">
      <c r="A58" s="58" t="s">
        <v>718</v>
      </c>
      <c r="B58" s="58" t="s">
        <v>719</v>
      </c>
      <c r="C58" s="55">
        <v>0</v>
      </c>
      <c r="D58" s="55"/>
      <c r="E58" s="60"/>
      <c r="F58" s="106" t="s">
        <v>627</v>
      </c>
    </row>
    <row r="59" spans="1:6" ht="14.25" customHeight="1">
      <c r="A59" s="58" t="s">
        <v>720</v>
      </c>
      <c r="B59" s="58" t="s">
        <v>721</v>
      </c>
      <c r="C59" s="55">
        <v>1536</v>
      </c>
      <c r="D59" s="55">
        <v>1822</v>
      </c>
      <c r="E59" s="60">
        <f>D59/C59</f>
        <v>1.1861979166666667</v>
      </c>
      <c r="F59" s="106" t="s">
        <v>627</v>
      </c>
    </row>
    <row r="60" spans="1:6" ht="14.25" customHeight="1">
      <c r="A60" s="58" t="s">
        <v>722</v>
      </c>
      <c r="B60" s="58" t="s">
        <v>631</v>
      </c>
      <c r="C60" s="55">
        <v>571</v>
      </c>
      <c r="D60" s="55">
        <v>915</v>
      </c>
      <c r="E60" s="60">
        <f>D60/C60</f>
        <v>1.6024518388791593</v>
      </c>
      <c r="F60" s="106" t="s">
        <v>627</v>
      </c>
    </row>
    <row r="61" spans="1:6" ht="14.25" customHeight="1">
      <c r="A61" s="58" t="s">
        <v>723</v>
      </c>
      <c r="B61" s="58" t="s">
        <v>633</v>
      </c>
      <c r="C61" s="55">
        <v>10</v>
      </c>
      <c r="D61" s="55"/>
      <c r="E61" s="60">
        <f>D61/C61</f>
        <v>0</v>
      </c>
      <c r="F61" s="106" t="s">
        <v>627</v>
      </c>
    </row>
    <row r="62" spans="1:6" ht="14.25" customHeight="1">
      <c r="A62" s="58" t="s">
        <v>724</v>
      </c>
      <c r="B62" s="58" t="s">
        <v>635</v>
      </c>
      <c r="C62" s="55">
        <v>0</v>
      </c>
      <c r="D62" s="55"/>
      <c r="E62" s="60"/>
      <c r="F62" s="106" t="s">
        <v>627</v>
      </c>
    </row>
    <row r="63" spans="1:6" ht="14.25" customHeight="1">
      <c r="A63" s="58" t="s">
        <v>725</v>
      </c>
      <c r="B63" s="58" t="s">
        <v>726</v>
      </c>
      <c r="C63" s="55">
        <v>0</v>
      </c>
      <c r="D63" s="55"/>
      <c r="E63" s="60"/>
      <c r="F63" s="106" t="s">
        <v>627</v>
      </c>
    </row>
    <row r="64" spans="1:6" ht="14.25" customHeight="1">
      <c r="A64" s="58" t="s">
        <v>727</v>
      </c>
      <c r="B64" s="58" t="s">
        <v>728</v>
      </c>
      <c r="C64" s="55">
        <v>0</v>
      </c>
      <c r="D64" s="55"/>
      <c r="E64" s="60"/>
      <c r="F64" s="106" t="s">
        <v>627</v>
      </c>
    </row>
    <row r="65" spans="1:6" ht="14.25" customHeight="1">
      <c r="A65" s="58" t="s">
        <v>729</v>
      </c>
      <c r="B65" s="58" t="s">
        <v>730</v>
      </c>
      <c r="C65" s="55">
        <v>0</v>
      </c>
      <c r="D65" s="55"/>
      <c r="E65" s="60"/>
      <c r="F65" s="106" t="s">
        <v>627</v>
      </c>
    </row>
    <row r="66" spans="1:6" ht="14.25" customHeight="1">
      <c r="A66" s="58" t="s">
        <v>731</v>
      </c>
      <c r="B66" s="58" t="s">
        <v>732</v>
      </c>
      <c r="C66" s="55">
        <v>0</v>
      </c>
      <c r="D66" s="55"/>
      <c r="E66" s="60"/>
      <c r="F66" s="106" t="s">
        <v>627</v>
      </c>
    </row>
    <row r="67" spans="1:6" ht="14.25" customHeight="1">
      <c r="A67" s="58" t="s">
        <v>733</v>
      </c>
      <c r="B67" s="58" t="s">
        <v>734</v>
      </c>
      <c r="C67" s="55">
        <v>0</v>
      </c>
      <c r="D67" s="55"/>
      <c r="E67" s="60"/>
      <c r="F67" s="106" t="s">
        <v>627</v>
      </c>
    </row>
    <row r="68" spans="1:6" ht="14.25" customHeight="1">
      <c r="A68" s="58" t="s">
        <v>735</v>
      </c>
      <c r="B68" s="58" t="s">
        <v>649</v>
      </c>
      <c r="C68" s="55">
        <v>955</v>
      </c>
      <c r="D68" s="55">
        <v>907</v>
      </c>
      <c r="E68" s="60">
        <f>D68/C68</f>
        <v>0.949738219895288</v>
      </c>
      <c r="F68" s="106" t="s">
        <v>627</v>
      </c>
    </row>
    <row r="69" spans="1:6" ht="14.25" customHeight="1">
      <c r="A69" s="58" t="s">
        <v>736</v>
      </c>
      <c r="B69" s="58" t="s">
        <v>737</v>
      </c>
      <c r="C69" s="55">
        <v>0</v>
      </c>
      <c r="D69" s="55"/>
      <c r="E69" s="60"/>
      <c r="F69" s="106" t="s">
        <v>627</v>
      </c>
    </row>
    <row r="70" spans="1:6" ht="14.25" customHeight="1">
      <c r="A70" s="58" t="s">
        <v>738</v>
      </c>
      <c r="B70" s="58" t="s">
        <v>739</v>
      </c>
      <c r="C70" s="55">
        <v>1122</v>
      </c>
      <c r="D70" s="55">
        <v>1448</v>
      </c>
      <c r="E70" s="60">
        <f>D70/C70</f>
        <v>1.2905525846702317</v>
      </c>
      <c r="F70" s="106" t="s">
        <v>627</v>
      </c>
    </row>
    <row r="71" spans="1:6" ht="14.25" customHeight="1">
      <c r="A71" s="58" t="s">
        <v>740</v>
      </c>
      <c r="B71" s="58" t="s">
        <v>631</v>
      </c>
      <c r="C71" s="55">
        <v>840</v>
      </c>
      <c r="D71" s="55"/>
      <c r="E71" s="60">
        <f>D71/C71</f>
        <v>0</v>
      </c>
      <c r="F71" s="106" t="s">
        <v>627</v>
      </c>
    </row>
    <row r="72" spans="1:6" ht="14.25" customHeight="1">
      <c r="A72" s="58" t="s">
        <v>741</v>
      </c>
      <c r="B72" s="58" t="s">
        <v>633</v>
      </c>
      <c r="C72" s="55">
        <v>282</v>
      </c>
      <c r="D72" s="55">
        <v>1334</v>
      </c>
      <c r="E72" s="60">
        <f>D72/C72</f>
        <v>4.7304964539007095</v>
      </c>
      <c r="F72" s="106" t="s">
        <v>627</v>
      </c>
    </row>
    <row r="73" spans="1:6" ht="14.25" customHeight="1">
      <c r="A73" s="58" t="s">
        <v>742</v>
      </c>
      <c r="B73" s="58" t="s">
        <v>635</v>
      </c>
      <c r="C73" s="55">
        <v>0</v>
      </c>
      <c r="D73" s="55"/>
      <c r="E73" s="60"/>
      <c r="F73" s="106" t="s">
        <v>627</v>
      </c>
    </row>
    <row r="74" spans="1:6" ht="14.25" customHeight="1">
      <c r="A74" s="58" t="s">
        <v>743</v>
      </c>
      <c r="B74" s="58" t="s">
        <v>744</v>
      </c>
      <c r="C74" s="55">
        <v>0</v>
      </c>
      <c r="D74" s="55"/>
      <c r="E74" s="60"/>
      <c r="F74" s="106" t="s">
        <v>627</v>
      </c>
    </row>
    <row r="75" spans="1:6" ht="14.25" customHeight="1">
      <c r="A75" s="58" t="s">
        <v>745</v>
      </c>
      <c r="B75" s="58" t="s">
        <v>746</v>
      </c>
      <c r="C75" s="55">
        <v>0</v>
      </c>
      <c r="D75" s="55"/>
      <c r="E75" s="60"/>
      <c r="F75" s="106" t="s">
        <v>627</v>
      </c>
    </row>
    <row r="76" spans="1:6" ht="14.25" customHeight="1">
      <c r="A76" s="58" t="s">
        <v>747</v>
      </c>
      <c r="B76" s="58" t="s">
        <v>748</v>
      </c>
      <c r="C76" s="55">
        <v>0</v>
      </c>
      <c r="D76" s="55">
        <v>114</v>
      </c>
      <c r="E76" s="60"/>
      <c r="F76" s="106" t="s">
        <v>627</v>
      </c>
    </row>
    <row r="77" spans="1:6" ht="14.25" customHeight="1">
      <c r="A77" s="58" t="s">
        <v>749</v>
      </c>
      <c r="B77" s="58" t="s">
        <v>750</v>
      </c>
      <c r="C77" s="55">
        <v>0</v>
      </c>
      <c r="D77" s="55"/>
      <c r="E77" s="60"/>
      <c r="F77" s="106" t="s">
        <v>627</v>
      </c>
    </row>
    <row r="78" spans="1:6" ht="14.25" customHeight="1">
      <c r="A78" s="58" t="s">
        <v>751</v>
      </c>
      <c r="B78" s="58" t="s">
        <v>752</v>
      </c>
      <c r="C78" s="55">
        <v>0</v>
      </c>
      <c r="D78" s="55"/>
      <c r="E78" s="60"/>
      <c r="F78" s="106" t="s">
        <v>627</v>
      </c>
    </row>
    <row r="79" spans="1:6" ht="14.25" customHeight="1">
      <c r="A79" s="58" t="s">
        <v>753</v>
      </c>
      <c r="B79" s="58" t="s">
        <v>732</v>
      </c>
      <c r="C79" s="55">
        <v>0</v>
      </c>
      <c r="D79" s="55"/>
      <c r="E79" s="60"/>
      <c r="F79" s="106" t="s">
        <v>627</v>
      </c>
    </row>
    <row r="80" spans="1:6" ht="14.25" customHeight="1">
      <c r="A80" s="58" t="s">
        <v>754</v>
      </c>
      <c r="B80" s="58" t="s">
        <v>649</v>
      </c>
      <c r="C80" s="55">
        <v>0</v>
      </c>
      <c r="D80" s="55"/>
      <c r="E80" s="60"/>
      <c r="F80" s="106" t="s">
        <v>627</v>
      </c>
    </row>
    <row r="81" spans="1:6" ht="14.25" customHeight="1">
      <c r="A81" s="58" t="s">
        <v>755</v>
      </c>
      <c r="B81" s="58" t="s">
        <v>756</v>
      </c>
      <c r="C81" s="55">
        <v>0</v>
      </c>
      <c r="D81" s="55"/>
      <c r="E81" s="60"/>
      <c r="F81" s="106" t="s">
        <v>627</v>
      </c>
    </row>
    <row r="82" spans="1:6" ht="14.25" customHeight="1">
      <c r="A82" s="58" t="s">
        <v>757</v>
      </c>
      <c r="B82" s="58" t="s">
        <v>758</v>
      </c>
      <c r="C82" s="55">
        <v>520</v>
      </c>
      <c r="D82" s="55">
        <v>469</v>
      </c>
      <c r="E82" s="60">
        <f>D82/C82</f>
        <v>0.9019230769230769</v>
      </c>
      <c r="F82" s="106" t="s">
        <v>627</v>
      </c>
    </row>
    <row r="83" spans="1:6" ht="14.25" customHeight="1">
      <c r="A83" s="58" t="s">
        <v>759</v>
      </c>
      <c r="B83" s="58" t="s">
        <v>631</v>
      </c>
      <c r="C83" s="55">
        <v>456</v>
      </c>
      <c r="D83" s="55">
        <v>398</v>
      </c>
      <c r="E83" s="60">
        <f>D83/C83</f>
        <v>0.8728070175438597</v>
      </c>
      <c r="F83" s="106" t="s">
        <v>627</v>
      </c>
    </row>
    <row r="84" spans="1:6" ht="14.25" customHeight="1">
      <c r="A84" s="58" t="s">
        <v>760</v>
      </c>
      <c r="B84" s="58" t="s">
        <v>633</v>
      </c>
      <c r="C84" s="55">
        <v>0</v>
      </c>
      <c r="D84" s="55"/>
      <c r="E84" s="60"/>
      <c r="F84" s="106" t="s">
        <v>627</v>
      </c>
    </row>
    <row r="85" spans="1:6" ht="14.25" customHeight="1">
      <c r="A85" s="58" t="s">
        <v>761</v>
      </c>
      <c r="B85" s="58" t="s">
        <v>635</v>
      </c>
      <c r="C85" s="55">
        <v>0</v>
      </c>
      <c r="D85" s="55"/>
      <c r="E85" s="60"/>
      <c r="F85" s="106" t="s">
        <v>627</v>
      </c>
    </row>
    <row r="86" spans="1:6" ht="14.25" customHeight="1">
      <c r="A86" s="58" t="s">
        <v>762</v>
      </c>
      <c r="B86" s="58" t="s">
        <v>763</v>
      </c>
      <c r="C86" s="55">
        <v>0</v>
      </c>
      <c r="D86" s="55"/>
      <c r="E86" s="60"/>
      <c r="F86" s="106" t="s">
        <v>627</v>
      </c>
    </row>
    <row r="87" spans="1:6" ht="14.25" customHeight="1">
      <c r="A87" s="58" t="s">
        <v>764</v>
      </c>
      <c r="B87" s="58" t="s">
        <v>765</v>
      </c>
      <c r="C87" s="55">
        <v>0</v>
      </c>
      <c r="D87" s="55"/>
      <c r="E87" s="60"/>
      <c r="F87" s="106" t="s">
        <v>627</v>
      </c>
    </row>
    <row r="88" spans="1:6" ht="14.25" customHeight="1">
      <c r="A88" s="58" t="s">
        <v>766</v>
      </c>
      <c r="B88" s="58" t="s">
        <v>732</v>
      </c>
      <c r="C88" s="55">
        <v>0</v>
      </c>
      <c r="D88" s="55"/>
      <c r="E88" s="60"/>
      <c r="F88" s="106" t="s">
        <v>627</v>
      </c>
    </row>
    <row r="89" spans="1:6" ht="14.25" customHeight="1">
      <c r="A89" s="58" t="s">
        <v>767</v>
      </c>
      <c r="B89" s="58" t="s">
        <v>649</v>
      </c>
      <c r="C89" s="55">
        <v>64</v>
      </c>
      <c r="D89" s="55">
        <v>71</v>
      </c>
      <c r="E89" s="60">
        <f>D89/C89</f>
        <v>1.109375</v>
      </c>
      <c r="F89" s="106" t="s">
        <v>627</v>
      </c>
    </row>
    <row r="90" spans="1:6" ht="14.25" customHeight="1">
      <c r="A90" s="58" t="s">
        <v>768</v>
      </c>
      <c r="B90" s="58" t="s">
        <v>769</v>
      </c>
      <c r="C90" s="55">
        <v>0</v>
      </c>
      <c r="D90" s="55"/>
      <c r="E90" s="60"/>
      <c r="F90" s="106" t="s">
        <v>627</v>
      </c>
    </row>
    <row r="91" spans="1:6" ht="14.25" customHeight="1">
      <c r="A91" s="58" t="s">
        <v>770</v>
      </c>
      <c r="B91" s="58" t="s">
        <v>771</v>
      </c>
      <c r="C91" s="55">
        <v>0</v>
      </c>
      <c r="D91" s="55"/>
      <c r="E91" s="60"/>
      <c r="F91" s="106" t="s">
        <v>627</v>
      </c>
    </row>
    <row r="92" spans="1:6" ht="14.25" customHeight="1">
      <c r="A92" s="58" t="s">
        <v>772</v>
      </c>
      <c r="B92" s="58" t="s">
        <v>631</v>
      </c>
      <c r="C92" s="55">
        <v>0</v>
      </c>
      <c r="D92" s="55"/>
      <c r="E92" s="60"/>
      <c r="F92" s="106" t="s">
        <v>627</v>
      </c>
    </row>
    <row r="93" spans="1:6" ht="14.25" customHeight="1">
      <c r="A93" s="58" t="s">
        <v>773</v>
      </c>
      <c r="B93" s="58" t="s">
        <v>633</v>
      </c>
      <c r="C93" s="55">
        <v>0</v>
      </c>
      <c r="D93" s="55"/>
      <c r="E93" s="60"/>
      <c r="F93" s="106" t="s">
        <v>627</v>
      </c>
    </row>
    <row r="94" spans="1:6" ht="14.25" customHeight="1">
      <c r="A94" s="58" t="s">
        <v>774</v>
      </c>
      <c r="B94" s="58" t="s">
        <v>635</v>
      </c>
      <c r="C94" s="55">
        <v>0</v>
      </c>
      <c r="D94" s="55"/>
      <c r="E94" s="60"/>
      <c r="F94" s="106" t="s">
        <v>627</v>
      </c>
    </row>
    <row r="95" spans="1:6" ht="14.25" customHeight="1">
      <c r="A95" s="58" t="s">
        <v>775</v>
      </c>
      <c r="B95" s="58" t="s">
        <v>776</v>
      </c>
      <c r="C95" s="55">
        <v>0</v>
      </c>
      <c r="D95" s="55"/>
      <c r="E95" s="60"/>
      <c r="F95" s="106" t="s">
        <v>627</v>
      </c>
    </row>
    <row r="96" spans="1:6" ht="14.25" customHeight="1">
      <c r="A96" s="58" t="s">
        <v>777</v>
      </c>
      <c r="B96" s="58" t="s">
        <v>778</v>
      </c>
      <c r="C96" s="55">
        <v>0</v>
      </c>
      <c r="D96" s="55"/>
      <c r="E96" s="60"/>
      <c r="F96" s="106" t="s">
        <v>627</v>
      </c>
    </row>
    <row r="97" spans="1:6" ht="14.25" customHeight="1">
      <c r="A97" s="58" t="s">
        <v>779</v>
      </c>
      <c r="B97" s="58" t="s">
        <v>732</v>
      </c>
      <c r="C97" s="55">
        <v>0</v>
      </c>
      <c r="D97" s="55"/>
      <c r="E97" s="60"/>
      <c r="F97" s="106" t="s">
        <v>627</v>
      </c>
    </row>
    <row r="98" spans="1:6" ht="14.25" customHeight="1">
      <c r="A98" s="58" t="s">
        <v>780</v>
      </c>
      <c r="B98" s="58" t="s">
        <v>781</v>
      </c>
      <c r="C98" s="55">
        <v>0</v>
      </c>
      <c r="D98" s="55"/>
      <c r="E98" s="60"/>
      <c r="F98" s="106" t="s">
        <v>627</v>
      </c>
    </row>
    <row r="99" spans="1:6" ht="14.25" customHeight="1">
      <c r="A99" s="58" t="s">
        <v>782</v>
      </c>
      <c r="B99" s="58" t="s">
        <v>783</v>
      </c>
      <c r="C99" s="55">
        <v>0</v>
      </c>
      <c r="D99" s="55"/>
      <c r="E99" s="60"/>
      <c r="F99" s="106" t="s">
        <v>627</v>
      </c>
    </row>
    <row r="100" spans="1:6" ht="14.25" customHeight="1">
      <c r="A100" s="58" t="s">
        <v>784</v>
      </c>
      <c r="B100" s="58" t="s">
        <v>785</v>
      </c>
      <c r="C100" s="55">
        <v>0</v>
      </c>
      <c r="D100" s="55"/>
      <c r="E100" s="60"/>
      <c r="F100" s="106" t="s">
        <v>627</v>
      </c>
    </row>
    <row r="101" spans="1:6" ht="14.25" customHeight="1">
      <c r="A101" s="58" t="s">
        <v>786</v>
      </c>
      <c r="B101" s="58" t="s">
        <v>787</v>
      </c>
      <c r="C101" s="55">
        <v>0</v>
      </c>
      <c r="D101" s="55"/>
      <c r="E101" s="60"/>
      <c r="F101" s="106" t="s">
        <v>627</v>
      </c>
    </row>
    <row r="102" spans="1:6" ht="14.25" customHeight="1">
      <c r="A102" s="58" t="s">
        <v>788</v>
      </c>
      <c r="B102" s="58" t="s">
        <v>649</v>
      </c>
      <c r="C102" s="55">
        <v>0</v>
      </c>
      <c r="D102" s="55"/>
      <c r="E102" s="60"/>
      <c r="F102" s="106" t="s">
        <v>627</v>
      </c>
    </row>
    <row r="103" spans="1:6" ht="14.25" customHeight="1">
      <c r="A103" s="58" t="s">
        <v>789</v>
      </c>
      <c r="B103" s="58" t="s">
        <v>790</v>
      </c>
      <c r="C103" s="55">
        <v>0</v>
      </c>
      <c r="D103" s="55"/>
      <c r="E103" s="60"/>
      <c r="F103" s="106" t="s">
        <v>627</v>
      </c>
    </row>
    <row r="104" spans="1:6" ht="14.25" customHeight="1">
      <c r="A104" s="58" t="s">
        <v>791</v>
      </c>
      <c r="B104" s="58" t="s">
        <v>792</v>
      </c>
      <c r="C104" s="55">
        <v>0</v>
      </c>
      <c r="D104" s="55"/>
      <c r="E104" s="60"/>
      <c r="F104" s="106" t="s">
        <v>627</v>
      </c>
    </row>
    <row r="105" spans="1:6" ht="14.25" customHeight="1">
      <c r="A105" s="58" t="s">
        <v>793</v>
      </c>
      <c r="B105" s="58" t="s">
        <v>631</v>
      </c>
      <c r="C105" s="55">
        <v>0</v>
      </c>
      <c r="D105" s="55"/>
      <c r="E105" s="60"/>
      <c r="F105" s="106" t="s">
        <v>627</v>
      </c>
    </row>
    <row r="106" spans="1:6" ht="14.25" customHeight="1">
      <c r="A106" s="58" t="s">
        <v>794</v>
      </c>
      <c r="B106" s="58" t="s">
        <v>633</v>
      </c>
      <c r="C106" s="55">
        <v>0</v>
      </c>
      <c r="D106" s="55"/>
      <c r="E106" s="60"/>
      <c r="F106" s="106" t="s">
        <v>627</v>
      </c>
    </row>
    <row r="107" spans="1:6" ht="14.25" customHeight="1">
      <c r="A107" s="58" t="s">
        <v>795</v>
      </c>
      <c r="B107" s="58" t="s">
        <v>635</v>
      </c>
      <c r="C107" s="55">
        <v>0</v>
      </c>
      <c r="D107" s="55"/>
      <c r="E107" s="60"/>
      <c r="F107" s="106" t="s">
        <v>627</v>
      </c>
    </row>
    <row r="108" spans="1:6" ht="14.25" customHeight="1">
      <c r="A108" s="58" t="s">
        <v>796</v>
      </c>
      <c r="B108" s="58" t="s">
        <v>797</v>
      </c>
      <c r="C108" s="55">
        <v>0</v>
      </c>
      <c r="D108" s="55"/>
      <c r="E108" s="60"/>
      <c r="F108" s="106" t="s">
        <v>627</v>
      </c>
    </row>
    <row r="109" spans="1:6" ht="14.25" customHeight="1">
      <c r="A109" s="58" t="s">
        <v>798</v>
      </c>
      <c r="B109" s="58" t="s">
        <v>799</v>
      </c>
      <c r="C109" s="55">
        <v>0</v>
      </c>
      <c r="D109" s="55"/>
      <c r="E109" s="60"/>
      <c r="F109" s="106" t="s">
        <v>627</v>
      </c>
    </row>
    <row r="110" spans="1:6" ht="14.25" customHeight="1">
      <c r="A110" s="58" t="s">
        <v>800</v>
      </c>
      <c r="B110" s="58" t="s">
        <v>801</v>
      </c>
      <c r="C110" s="55">
        <v>0</v>
      </c>
      <c r="D110" s="55"/>
      <c r="E110" s="60"/>
      <c r="F110" s="106" t="s">
        <v>627</v>
      </c>
    </row>
    <row r="111" spans="1:6" ht="14.25" customHeight="1">
      <c r="A111" s="58" t="s">
        <v>802</v>
      </c>
      <c r="B111" s="58" t="s">
        <v>803</v>
      </c>
      <c r="C111" s="55">
        <v>0</v>
      </c>
      <c r="D111" s="55"/>
      <c r="E111" s="60"/>
      <c r="F111" s="106" t="s">
        <v>627</v>
      </c>
    </row>
    <row r="112" spans="1:6" ht="14.25" customHeight="1">
      <c r="A112" s="58" t="s">
        <v>804</v>
      </c>
      <c r="B112" s="58" t="s">
        <v>649</v>
      </c>
      <c r="C112" s="55">
        <v>0</v>
      </c>
      <c r="D112" s="55"/>
      <c r="E112" s="60"/>
      <c r="F112" s="106" t="s">
        <v>627</v>
      </c>
    </row>
    <row r="113" spans="1:6" ht="14.25" customHeight="1">
      <c r="A113" s="58" t="s">
        <v>805</v>
      </c>
      <c r="B113" s="58" t="s">
        <v>806</v>
      </c>
      <c r="C113" s="55">
        <v>0</v>
      </c>
      <c r="D113" s="55"/>
      <c r="E113" s="60"/>
      <c r="F113" s="106" t="s">
        <v>627</v>
      </c>
    </row>
    <row r="114" spans="1:6" ht="14.25" customHeight="1">
      <c r="A114" s="58" t="s">
        <v>807</v>
      </c>
      <c r="B114" s="58" t="s">
        <v>808</v>
      </c>
      <c r="C114" s="55">
        <v>1214</v>
      </c>
      <c r="D114" s="55">
        <v>1226</v>
      </c>
      <c r="E114" s="60">
        <f>D114/C114</f>
        <v>1.0098846787479407</v>
      </c>
      <c r="F114" s="106" t="s">
        <v>627</v>
      </c>
    </row>
    <row r="115" spans="1:6" ht="14.25" customHeight="1">
      <c r="A115" s="58" t="s">
        <v>809</v>
      </c>
      <c r="B115" s="58" t="s">
        <v>631</v>
      </c>
      <c r="C115" s="55">
        <v>1012</v>
      </c>
      <c r="D115" s="55">
        <v>1029</v>
      </c>
      <c r="E115" s="60">
        <f>D115/C115</f>
        <v>1.016798418972332</v>
      </c>
      <c r="F115" s="106" t="s">
        <v>627</v>
      </c>
    </row>
    <row r="116" spans="1:6" ht="14.25" customHeight="1">
      <c r="A116" s="58" t="s">
        <v>810</v>
      </c>
      <c r="B116" s="58" t="s">
        <v>633</v>
      </c>
      <c r="C116" s="55">
        <v>0</v>
      </c>
      <c r="D116" s="55"/>
      <c r="E116" s="60"/>
      <c r="F116" s="106" t="s">
        <v>627</v>
      </c>
    </row>
    <row r="117" spans="1:6" ht="14.25" customHeight="1">
      <c r="A117" s="58" t="s">
        <v>811</v>
      </c>
      <c r="B117" s="58" t="s">
        <v>635</v>
      </c>
      <c r="C117" s="55">
        <v>0</v>
      </c>
      <c r="D117" s="55"/>
      <c r="E117" s="60"/>
      <c r="F117" s="106" t="s">
        <v>627</v>
      </c>
    </row>
    <row r="118" spans="1:6" ht="14.25" customHeight="1">
      <c r="A118" s="58" t="s">
        <v>812</v>
      </c>
      <c r="B118" s="58" t="s">
        <v>813</v>
      </c>
      <c r="C118" s="55">
        <v>0</v>
      </c>
      <c r="D118" s="55"/>
      <c r="E118" s="60"/>
      <c r="F118" s="106" t="s">
        <v>627</v>
      </c>
    </row>
    <row r="119" spans="1:6" ht="14.25" customHeight="1">
      <c r="A119" s="58" t="s">
        <v>814</v>
      </c>
      <c r="B119" s="58" t="s">
        <v>815</v>
      </c>
      <c r="C119" s="55">
        <v>0</v>
      </c>
      <c r="D119" s="55"/>
      <c r="E119" s="60"/>
      <c r="F119" s="106" t="s">
        <v>627</v>
      </c>
    </row>
    <row r="120" spans="1:6" ht="14.25" customHeight="1">
      <c r="A120" s="58" t="s">
        <v>816</v>
      </c>
      <c r="B120" s="58" t="s">
        <v>817</v>
      </c>
      <c r="C120" s="55">
        <v>0</v>
      </c>
      <c r="D120" s="55"/>
      <c r="E120" s="60"/>
      <c r="F120" s="106" t="s">
        <v>627</v>
      </c>
    </row>
    <row r="121" spans="1:6" ht="14.25" customHeight="1">
      <c r="A121" s="58" t="s">
        <v>818</v>
      </c>
      <c r="B121" s="58" t="s">
        <v>649</v>
      </c>
      <c r="C121" s="55">
        <v>202</v>
      </c>
      <c r="D121" s="55">
        <v>197</v>
      </c>
      <c r="E121" s="60">
        <f>D121/C121</f>
        <v>0.9752475247524752</v>
      </c>
      <c r="F121" s="106" t="s">
        <v>627</v>
      </c>
    </row>
    <row r="122" spans="1:6" ht="14.25" customHeight="1">
      <c r="A122" s="58" t="s">
        <v>819</v>
      </c>
      <c r="B122" s="58" t="s">
        <v>820</v>
      </c>
      <c r="C122" s="55">
        <v>0</v>
      </c>
      <c r="D122" s="55"/>
      <c r="E122" s="60"/>
      <c r="F122" s="106" t="s">
        <v>627</v>
      </c>
    </row>
    <row r="123" spans="1:6" ht="14.25" customHeight="1">
      <c r="A123" s="58" t="s">
        <v>821</v>
      </c>
      <c r="B123" s="58" t="s">
        <v>822</v>
      </c>
      <c r="C123" s="55">
        <v>398</v>
      </c>
      <c r="D123" s="55">
        <v>171</v>
      </c>
      <c r="E123" s="60">
        <f>D123/C123</f>
        <v>0.4296482412060301</v>
      </c>
      <c r="F123" s="106" t="s">
        <v>627</v>
      </c>
    </row>
    <row r="124" spans="1:6" ht="14.25" customHeight="1">
      <c r="A124" s="58" t="s">
        <v>823</v>
      </c>
      <c r="B124" s="58" t="s">
        <v>631</v>
      </c>
      <c r="C124" s="55">
        <v>315</v>
      </c>
      <c r="D124" s="55">
        <v>171</v>
      </c>
      <c r="E124" s="60">
        <f>D124/C124</f>
        <v>0.5428571428571428</v>
      </c>
      <c r="F124" s="106" t="s">
        <v>627</v>
      </c>
    </row>
    <row r="125" spans="1:6" ht="14.25" customHeight="1">
      <c r="A125" s="58" t="s">
        <v>824</v>
      </c>
      <c r="B125" s="58" t="s">
        <v>633</v>
      </c>
      <c r="C125" s="55">
        <v>0</v>
      </c>
      <c r="D125" s="55"/>
      <c r="E125" s="60"/>
      <c r="F125" s="106" t="s">
        <v>627</v>
      </c>
    </row>
    <row r="126" spans="1:6" ht="14.25" customHeight="1">
      <c r="A126" s="58" t="s">
        <v>825</v>
      </c>
      <c r="B126" s="58" t="s">
        <v>635</v>
      </c>
      <c r="C126" s="55">
        <v>0</v>
      </c>
      <c r="D126" s="55"/>
      <c r="E126" s="60"/>
      <c r="F126" s="106" t="s">
        <v>627</v>
      </c>
    </row>
    <row r="127" spans="1:6" ht="14.25" customHeight="1">
      <c r="A127" s="58" t="s">
        <v>826</v>
      </c>
      <c r="B127" s="58" t="s">
        <v>827</v>
      </c>
      <c r="C127" s="55">
        <v>0</v>
      </c>
      <c r="D127" s="55"/>
      <c r="E127" s="60"/>
      <c r="F127" s="106" t="s">
        <v>627</v>
      </c>
    </row>
    <row r="128" spans="1:6" ht="14.25" customHeight="1">
      <c r="A128" s="58" t="s">
        <v>828</v>
      </c>
      <c r="B128" s="58" t="s">
        <v>829</v>
      </c>
      <c r="C128" s="55">
        <v>0</v>
      </c>
      <c r="D128" s="55"/>
      <c r="E128" s="60"/>
      <c r="F128" s="106" t="s">
        <v>627</v>
      </c>
    </row>
    <row r="129" spans="1:6" ht="14.25" customHeight="1">
      <c r="A129" s="58" t="s">
        <v>830</v>
      </c>
      <c r="B129" s="58" t="s">
        <v>831</v>
      </c>
      <c r="C129" s="55">
        <v>0</v>
      </c>
      <c r="D129" s="55"/>
      <c r="E129" s="60"/>
      <c r="F129" s="106" t="s">
        <v>627</v>
      </c>
    </row>
    <row r="130" spans="1:6" ht="14.25" customHeight="1">
      <c r="A130" s="58" t="s">
        <v>832</v>
      </c>
      <c r="B130" s="58" t="s">
        <v>833</v>
      </c>
      <c r="C130" s="55">
        <v>0</v>
      </c>
      <c r="D130" s="55"/>
      <c r="E130" s="60"/>
      <c r="F130" s="106" t="s">
        <v>627</v>
      </c>
    </row>
    <row r="131" spans="1:6" ht="14.25" customHeight="1">
      <c r="A131" s="58" t="s">
        <v>834</v>
      </c>
      <c r="B131" s="58" t="s">
        <v>835</v>
      </c>
      <c r="C131" s="55">
        <v>0</v>
      </c>
      <c r="D131" s="55"/>
      <c r="E131" s="60"/>
      <c r="F131" s="106" t="s">
        <v>627</v>
      </c>
    </row>
    <row r="132" spans="1:6" ht="14.25" customHeight="1">
      <c r="A132" s="58" t="s">
        <v>836</v>
      </c>
      <c r="B132" s="58" t="s">
        <v>649</v>
      </c>
      <c r="C132" s="55">
        <v>83</v>
      </c>
      <c r="D132" s="55"/>
      <c r="E132" s="60">
        <f>D132/C132</f>
        <v>0</v>
      </c>
      <c r="F132" s="106" t="s">
        <v>627</v>
      </c>
    </row>
    <row r="133" spans="1:6" ht="14.25" customHeight="1">
      <c r="A133" s="58" t="s">
        <v>837</v>
      </c>
      <c r="B133" s="58" t="s">
        <v>838</v>
      </c>
      <c r="C133" s="55">
        <v>0</v>
      </c>
      <c r="D133" s="55"/>
      <c r="E133" s="60"/>
      <c r="F133" s="106" t="s">
        <v>627</v>
      </c>
    </row>
    <row r="134" spans="1:6" ht="14.25" customHeight="1">
      <c r="A134" s="58" t="s">
        <v>839</v>
      </c>
      <c r="B134" s="58" t="s">
        <v>840</v>
      </c>
      <c r="C134" s="55">
        <v>0</v>
      </c>
      <c r="D134" s="55"/>
      <c r="E134" s="60"/>
      <c r="F134" s="106" t="s">
        <v>627</v>
      </c>
    </row>
    <row r="135" spans="1:6" ht="14.25" customHeight="1">
      <c r="A135" s="58" t="s">
        <v>841</v>
      </c>
      <c r="B135" s="58" t="s">
        <v>631</v>
      </c>
      <c r="C135" s="55">
        <v>0</v>
      </c>
      <c r="D135" s="55"/>
      <c r="E135" s="60"/>
      <c r="F135" s="106" t="s">
        <v>627</v>
      </c>
    </row>
    <row r="136" spans="1:6" ht="14.25" customHeight="1">
      <c r="A136" s="58" t="s">
        <v>842</v>
      </c>
      <c r="B136" s="58" t="s">
        <v>633</v>
      </c>
      <c r="C136" s="55">
        <v>0</v>
      </c>
      <c r="D136" s="55"/>
      <c r="E136" s="60"/>
      <c r="F136" s="106" t="s">
        <v>627</v>
      </c>
    </row>
    <row r="137" spans="1:6" ht="14.25" customHeight="1">
      <c r="A137" s="58" t="s">
        <v>843</v>
      </c>
      <c r="B137" s="58" t="s">
        <v>635</v>
      </c>
      <c r="C137" s="55">
        <v>0</v>
      </c>
      <c r="D137" s="55"/>
      <c r="E137" s="60"/>
      <c r="F137" s="106" t="s">
        <v>627</v>
      </c>
    </row>
    <row r="138" spans="1:6" ht="14.25" customHeight="1">
      <c r="A138" s="58" t="s">
        <v>844</v>
      </c>
      <c r="B138" s="58" t="s">
        <v>845</v>
      </c>
      <c r="C138" s="55">
        <v>0</v>
      </c>
      <c r="D138" s="55"/>
      <c r="E138" s="60"/>
      <c r="F138" s="106" t="s">
        <v>627</v>
      </c>
    </row>
    <row r="139" spans="1:6" ht="14.25" customHeight="1">
      <c r="A139" s="58" t="s">
        <v>846</v>
      </c>
      <c r="B139" s="58" t="s">
        <v>847</v>
      </c>
      <c r="C139" s="55">
        <v>0</v>
      </c>
      <c r="D139" s="55"/>
      <c r="E139" s="60"/>
      <c r="F139" s="106" t="s">
        <v>627</v>
      </c>
    </row>
    <row r="140" spans="1:6" ht="14.25" customHeight="1">
      <c r="A140" s="58" t="s">
        <v>848</v>
      </c>
      <c r="B140" s="58" t="s">
        <v>849</v>
      </c>
      <c r="C140" s="55">
        <v>0</v>
      </c>
      <c r="D140" s="55"/>
      <c r="E140" s="60"/>
      <c r="F140" s="106" t="s">
        <v>627</v>
      </c>
    </row>
    <row r="141" spans="1:6" ht="14.25" customHeight="1">
      <c r="A141" s="58" t="s">
        <v>850</v>
      </c>
      <c r="B141" s="58" t="s">
        <v>851</v>
      </c>
      <c r="C141" s="55">
        <v>0</v>
      </c>
      <c r="D141" s="55"/>
      <c r="E141" s="60"/>
      <c r="F141" s="106" t="s">
        <v>627</v>
      </c>
    </row>
    <row r="142" spans="1:6" ht="14.25" customHeight="1">
      <c r="A142" s="58" t="s">
        <v>852</v>
      </c>
      <c r="B142" s="58" t="s">
        <v>853</v>
      </c>
      <c r="C142" s="55">
        <v>0</v>
      </c>
      <c r="D142" s="55"/>
      <c r="E142" s="60"/>
      <c r="F142" s="106" t="s">
        <v>627</v>
      </c>
    </row>
    <row r="143" spans="1:6" ht="14.25" customHeight="1">
      <c r="A143" s="58" t="s">
        <v>854</v>
      </c>
      <c r="B143" s="58" t="s">
        <v>855</v>
      </c>
      <c r="C143" s="55">
        <v>0</v>
      </c>
      <c r="D143" s="55"/>
      <c r="E143" s="60"/>
      <c r="F143" s="106" t="s">
        <v>627</v>
      </c>
    </row>
    <row r="144" spans="1:6" ht="14.25" customHeight="1">
      <c r="A144" s="58" t="s">
        <v>856</v>
      </c>
      <c r="B144" s="58" t="s">
        <v>857</v>
      </c>
      <c r="C144" s="55">
        <v>0</v>
      </c>
      <c r="D144" s="55"/>
      <c r="E144" s="60"/>
      <c r="F144" s="106" t="s">
        <v>627</v>
      </c>
    </row>
    <row r="145" spans="1:6" ht="14.25" customHeight="1">
      <c r="A145" s="58" t="s">
        <v>858</v>
      </c>
      <c r="B145" s="58" t="s">
        <v>649</v>
      </c>
      <c r="C145" s="55">
        <v>0</v>
      </c>
      <c r="D145" s="55"/>
      <c r="E145" s="60"/>
      <c r="F145" s="106" t="s">
        <v>627</v>
      </c>
    </row>
    <row r="146" spans="1:6" ht="14.25" customHeight="1">
      <c r="A146" s="58" t="s">
        <v>859</v>
      </c>
      <c r="B146" s="58" t="s">
        <v>860</v>
      </c>
      <c r="C146" s="55">
        <v>0</v>
      </c>
      <c r="D146" s="55"/>
      <c r="E146" s="60"/>
      <c r="F146" s="106" t="s">
        <v>627</v>
      </c>
    </row>
    <row r="147" spans="1:6" ht="14.25" customHeight="1">
      <c r="A147" s="58" t="s">
        <v>861</v>
      </c>
      <c r="B147" s="58" t="s">
        <v>862</v>
      </c>
      <c r="C147" s="55">
        <v>0</v>
      </c>
      <c r="D147" s="55"/>
      <c r="E147" s="60"/>
      <c r="F147" s="106" t="s">
        <v>627</v>
      </c>
    </row>
    <row r="148" spans="1:6" ht="14.25" customHeight="1">
      <c r="A148" s="58" t="s">
        <v>863</v>
      </c>
      <c r="B148" s="58" t="s">
        <v>631</v>
      </c>
      <c r="C148" s="55">
        <v>0</v>
      </c>
      <c r="D148" s="55"/>
      <c r="E148" s="60"/>
      <c r="F148" s="106" t="s">
        <v>627</v>
      </c>
    </row>
    <row r="149" spans="1:6" ht="14.25" customHeight="1">
      <c r="A149" s="58" t="s">
        <v>864</v>
      </c>
      <c r="B149" s="58" t="s">
        <v>633</v>
      </c>
      <c r="C149" s="55">
        <v>0</v>
      </c>
      <c r="D149" s="55"/>
      <c r="E149" s="60"/>
      <c r="F149" s="106" t="s">
        <v>627</v>
      </c>
    </row>
    <row r="150" spans="1:6" ht="14.25" customHeight="1">
      <c r="A150" s="58" t="s">
        <v>865</v>
      </c>
      <c r="B150" s="58" t="s">
        <v>635</v>
      </c>
      <c r="C150" s="55">
        <v>0</v>
      </c>
      <c r="D150" s="55"/>
      <c r="E150" s="60"/>
      <c r="F150" s="106" t="s">
        <v>627</v>
      </c>
    </row>
    <row r="151" spans="1:6" ht="14.25" customHeight="1">
      <c r="A151" s="58" t="s">
        <v>866</v>
      </c>
      <c r="B151" s="58" t="s">
        <v>867</v>
      </c>
      <c r="C151" s="55">
        <v>0</v>
      </c>
      <c r="D151" s="55"/>
      <c r="E151" s="60"/>
      <c r="F151" s="106" t="s">
        <v>627</v>
      </c>
    </row>
    <row r="152" spans="1:6" ht="14.25" customHeight="1">
      <c r="A152" s="58" t="s">
        <v>868</v>
      </c>
      <c r="B152" s="58" t="s">
        <v>649</v>
      </c>
      <c r="C152" s="55">
        <v>0</v>
      </c>
      <c r="D152" s="55"/>
      <c r="E152" s="60"/>
      <c r="F152" s="106" t="s">
        <v>627</v>
      </c>
    </row>
    <row r="153" spans="1:6" ht="14.25" customHeight="1">
      <c r="A153" s="58" t="s">
        <v>869</v>
      </c>
      <c r="B153" s="58" t="s">
        <v>870</v>
      </c>
      <c r="C153" s="55">
        <v>0</v>
      </c>
      <c r="D153" s="55"/>
      <c r="E153" s="60"/>
      <c r="F153" s="106" t="s">
        <v>627</v>
      </c>
    </row>
    <row r="154" spans="1:6" ht="14.25" customHeight="1">
      <c r="A154" s="58" t="s">
        <v>871</v>
      </c>
      <c r="B154" s="58" t="s">
        <v>872</v>
      </c>
      <c r="C154" s="55">
        <v>0</v>
      </c>
      <c r="D154" s="55"/>
      <c r="E154" s="60"/>
      <c r="F154" s="106" t="s">
        <v>627</v>
      </c>
    </row>
    <row r="155" spans="1:6" ht="14.25" customHeight="1">
      <c r="A155" s="58" t="s">
        <v>873</v>
      </c>
      <c r="B155" s="58" t="s">
        <v>631</v>
      </c>
      <c r="C155" s="55">
        <v>0</v>
      </c>
      <c r="D155" s="55"/>
      <c r="E155" s="60"/>
      <c r="F155" s="106" t="s">
        <v>627</v>
      </c>
    </row>
    <row r="156" spans="1:6" ht="14.25" customHeight="1">
      <c r="A156" s="58" t="s">
        <v>874</v>
      </c>
      <c r="B156" s="58" t="s">
        <v>633</v>
      </c>
      <c r="C156" s="55">
        <v>0</v>
      </c>
      <c r="D156" s="55"/>
      <c r="E156" s="60"/>
      <c r="F156" s="106" t="s">
        <v>627</v>
      </c>
    </row>
    <row r="157" spans="1:6" ht="14.25" customHeight="1">
      <c r="A157" s="58" t="s">
        <v>875</v>
      </c>
      <c r="B157" s="58" t="s">
        <v>635</v>
      </c>
      <c r="C157" s="55">
        <v>0</v>
      </c>
      <c r="D157" s="55"/>
      <c r="E157" s="60"/>
      <c r="F157" s="106" t="s">
        <v>627</v>
      </c>
    </row>
    <row r="158" spans="1:6" ht="14.25" customHeight="1">
      <c r="A158" s="58" t="s">
        <v>876</v>
      </c>
      <c r="B158" s="58" t="s">
        <v>877</v>
      </c>
      <c r="C158" s="55">
        <v>0</v>
      </c>
      <c r="D158" s="55"/>
      <c r="E158" s="60"/>
      <c r="F158" s="106" t="s">
        <v>627</v>
      </c>
    </row>
    <row r="159" spans="1:6" ht="14.25" customHeight="1">
      <c r="A159" s="58" t="s">
        <v>878</v>
      </c>
      <c r="B159" s="58" t="s">
        <v>879</v>
      </c>
      <c r="C159" s="55">
        <v>0</v>
      </c>
      <c r="D159" s="55"/>
      <c r="E159" s="60"/>
      <c r="F159" s="106" t="s">
        <v>627</v>
      </c>
    </row>
    <row r="160" spans="1:6" ht="14.25" customHeight="1">
      <c r="A160" s="58" t="s">
        <v>880</v>
      </c>
      <c r="B160" s="58" t="s">
        <v>649</v>
      </c>
      <c r="C160" s="55">
        <v>0</v>
      </c>
      <c r="D160" s="55"/>
      <c r="E160" s="60"/>
      <c r="F160" s="106" t="s">
        <v>627</v>
      </c>
    </row>
    <row r="161" spans="1:6" ht="14.25" customHeight="1">
      <c r="A161" s="58" t="s">
        <v>881</v>
      </c>
      <c r="B161" s="58" t="s">
        <v>882</v>
      </c>
      <c r="C161" s="55">
        <v>0</v>
      </c>
      <c r="D161" s="55"/>
      <c r="E161" s="60"/>
      <c r="F161" s="106" t="s">
        <v>627</v>
      </c>
    </row>
    <row r="162" spans="1:6" ht="14.25" customHeight="1">
      <c r="A162" s="58" t="s">
        <v>883</v>
      </c>
      <c r="B162" s="58" t="s">
        <v>884</v>
      </c>
      <c r="C162" s="55">
        <v>167</v>
      </c>
      <c r="D162" s="55">
        <v>171</v>
      </c>
      <c r="E162" s="60">
        <f>D162/C162</f>
        <v>1.0239520958083832</v>
      </c>
      <c r="F162" s="106" t="s">
        <v>627</v>
      </c>
    </row>
    <row r="163" spans="1:6" ht="14.25" customHeight="1">
      <c r="A163" s="58" t="s">
        <v>885</v>
      </c>
      <c r="B163" s="58" t="s">
        <v>631</v>
      </c>
      <c r="C163" s="55">
        <v>167</v>
      </c>
      <c r="D163" s="55">
        <v>171</v>
      </c>
      <c r="E163" s="60">
        <f>D163/C163</f>
        <v>1.0239520958083832</v>
      </c>
      <c r="F163" s="106" t="s">
        <v>627</v>
      </c>
    </row>
    <row r="164" spans="1:6" ht="14.25" customHeight="1">
      <c r="A164" s="58" t="s">
        <v>886</v>
      </c>
      <c r="B164" s="58" t="s">
        <v>633</v>
      </c>
      <c r="C164" s="55">
        <v>0</v>
      </c>
      <c r="D164" s="55"/>
      <c r="E164" s="60"/>
      <c r="F164" s="106" t="s">
        <v>627</v>
      </c>
    </row>
    <row r="165" spans="1:6" ht="14.25" customHeight="1">
      <c r="A165" s="58" t="s">
        <v>887</v>
      </c>
      <c r="B165" s="58" t="s">
        <v>635</v>
      </c>
      <c r="C165" s="55">
        <v>0</v>
      </c>
      <c r="D165" s="55"/>
      <c r="E165" s="60"/>
      <c r="F165" s="106" t="s">
        <v>627</v>
      </c>
    </row>
    <row r="166" spans="1:6" ht="14.25" customHeight="1">
      <c r="A166" s="58" t="s">
        <v>888</v>
      </c>
      <c r="B166" s="58" t="s">
        <v>889</v>
      </c>
      <c r="C166" s="55">
        <v>0</v>
      </c>
      <c r="D166" s="55"/>
      <c r="E166" s="60"/>
      <c r="F166" s="106" t="s">
        <v>627</v>
      </c>
    </row>
    <row r="167" spans="1:6" ht="14.25" customHeight="1">
      <c r="A167" s="58" t="s">
        <v>890</v>
      </c>
      <c r="B167" s="58" t="s">
        <v>891</v>
      </c>
      <c r="C167" s="55">
        <v>0</v>
      </c>
      <c r="D167" s="55"/>
      <c r="E167" s="60"/>
      <c r="F167" s="106" t="s">
        <v>627</v>
      </c>
    </row>
    <row r="168" spans="1:6" ht="14.25" customHeight="1">
      <c r="A168" s="58" t="s">
        <v>892</v>
      </c>
      <c r="B168" s="58" t="s">
        <v>893</v>
      </c>
      <c r="C168" s="55">
        <v>80</v>
      </c>
      <c r="D168" s="55">
        <v>79</v>
      </c>
      <c r="E168" s="60">
        <f>D168/C168</f>
        <v>0.9875</v>
      </c>
      <c r="F168" s="106" t="s">
        <v>627</v>
      </c>
    </row>
    <row r="169" spans="1:6" ht="14.25" customHeight="1">
      <c r="A169" s="58" t="s">
        <v>894</v>
      </c>
      <c r="B169" s="58" t="s">
        <v>631</v>
      </c>
      <c r="C169" s="55">
        <v>42</v>
      </c>
      <c r="D169" s="55">
        <v>40</v>
      </c>
      <c r="E169" s="60">
        <f>D169/C169</f>
        <v>0.9523809523809523</v>
      </c>
      <c r="F169" s="106" t="s">
        <v>627</v>
      </c>
    </row>
    <row r="170" spans="1:6" ht="14.25" customHeight="1">
      <c r="A170" s="58" t="s">
        <v>895</v>
      </c>
      <c r="B170" s="58" t="s">
        <v>633</v>
      </c>
      <c r="C170" s="55">
        <v>0</v>
      </c>
      <c r="D170" s="55"/>
      <c r="E170" s="60"/>
      <c r="F170" s="106" t="s">
        <v>627</v>
      </c>
    </row>
    <row r="171" spans="1:6" ht="14.25" customHeight="1">
      <c r="A171" s="58" t="s">
        <v>896</v>
      </c>
      <c r="B171" s="58" t="s">
        <v>635</v>
      </c>
      <c r="C171" s="55">
        <v>0</v>
      </c>
      <c r="D171" s="55"/>
      <c r="E171" s="60"/>
      <c r="F171" s="106" t="s">
        <v>627</v>
      </c>
    </row>
    <row r="172" spans="1:6" ht="14.25" customHeight="1">
      <c r="A172" s="58" t="s">
        <v>897</v>
      </c>
      <c r="B172" s="58" t="s">
        <v>662</v>
      </c>
      <c r="C172" s="55">
        <v>0</v>
      </c>
      <c r="D172" s="55"/>
      <c r="E172" s="60"/>
      <c r="F172" s="106" t="s">
        <v>627</v>
      </c>
    </row>
    <row r="173" spans="1:6" ht="14.25" customHeight="1">
      <c r="A173" s="58" t="s">
        <v>898</v>
      </c>
      <c r="B173" s="58" t="s">
        <v>649</v>
      </c>
      <c r="C173" s="55">
        <v>38</v>
      </c>
      <c r="D173" s="55">
        <v>39</v>
      </c>
      <c r="E173" s="60">
        <f>D173/C173</f>
        <v>1.0263157894736843</v>
      </c>
      <c r="F173" s="106" t="s">
        <v>627</v>
      </c>
    </row>
    <row r="174" spans="1:6" ht="14.25" customHeight="1">
      <c r="A174" s="58" t="s">
        <v>899</v>
      </c>
      <c r="B174" s="58" t="s">
        <v>900</v>
      </c>
      <c r="C174" s="55">
        <v>0</v>
      </c>
      <c r="D174" s="55"/>
      <c r="E174" s="60"/>
      <c r="F174" s="106" t="s">
        <v>627</v>
      </c>
    </row>
    <row r="175" spans="1:6" ht="14.25" customHeight="1">
      <c r="A175" s="58" t="s">
        <v>901</v>
      </c>
      <c r="B175" s="58" t="s">
        <v>902</v>
      </c>
      <c r="C175" s="55">
        <v>318</v>
      </c>
      <c r="D175" s="55">
        <v>240</v>
      </c>
      <c r="E175" s="60">
        <f>D175/C175</f>
        <v>0.7547169811320755</v>
      </c>
      <c r="F175" s="106" t="s">
        <v>627</v>
      </c>
    </row>
    <row r="176" spans="1:6" ht="14.25" customHeight="1">
      <c r="A176" s="58" t="s">
        <v>903</v>
      </c>
      <c r="B176" s="58" t="s">
        <v>631</v>
      </c>
      <c r="C176" s="55">
        <v>240</v>
      </c>
      <c r="D176" s="55">
        <v>215</v>
      </c>
      <c r="E176" s="60">
        <f>D176/C176</f>
        <v>0.8958333333333334</v>
      </c>
      <c r="F176" s="106" t="s">
        <v>627</v>
      </c>
    </row>
    <row r="177" spans="1:6" ht="14.25" customHeight="1">
      <c r="A177" s="58" t="s">
        <v>904</v>
      </c>
      <c r="B177" s="58" t="s">
        <v>633</v>
      </c>
      <c r="C177" s="55">
        <v>15</v>
      </c>
      <c r="D177" s="55"/>
      <c r="E177" s="60">
        <f>D177/C177</f>
        <v>0</v>
      </c>
      <c r="F177" s="106" t="s">
        <v>627</v>
      </c>
    </row>
    <row r="178" spans="1:6" ht="14.25" customHeight="1">
      <c r="A178" s="58" t="s">
        <v>905</v>
      </c>
      <c r="B178" s="58" t="s">
        <v>635</v>
      </c>
      <c r="C178" s="55">
        <v>0</v>
      </c>
      <c r="D178" s="55"/>
      <c r="E178" s="60"/>
      <c r="F178" s="106" t="s">
        <v>627</v>
      </c>
    </row>
    <row r="179" spans="1:6" ht="14.25" customHeight="1">
      <c r="A179" s="58" t="s">
        <v>906</v>
      </c>
      <c r="B179" s="58" t="s">
        <v>907</v>
      </c>
      <c r="C179" s="55">
        <v>0</v>
      </c>
      <c r="D179" s="55"/>
      <c r="E179" s="60"/>
      <c r="F179" s="106" t="s">
        <v>627</v>
      </c>
    </row>
    <row r="180" spans="1:6" ht="14.25" customHeight="1">
      <c r="A180" s="58" t="s">
        <v>908</v>
      </c>
      <c r="B180" s="58" t="s">
        <v>649</v>
      </c>
      <c r="C180" s="55">
        <v>37</v>
      </c>
      <c r="D180" s="55">
        <v>25</v>
      </c>
      <c r="E180" s="60">
        <f>D180/C180</f>
        <v>0.6756756756756757</v>
      </c>
      <c r="F180" s="106" t="s">
        <v>627</v>
      </c>
    </row>
    <row r="181" spans="1:6" ht="14.25" customHeight="1">
      <c r="A181" s="58" t="s">
        <v>909</v>
      </c>
      <c r="B181" s="58" t="s">
        <v>910</v>
      </c>
      <c r="C181" s="55">
        <v>26</v>
      </c>
      <c r="D181" s="55"/>
      <c r="E181" s="60">
        <f>D181/C181</f>
        <v>0</v>
      </c>
      <c r="F181" s="106" t="s">
        <v>627</v>
      </c>
    </row>
    <row r="182" spans="1:6" ht="14.25" customHeight="1">
      <c r="A182" s="58" t="s">
        <v>911</v>
      </c>
      <c r="B182" s="58" t="s">
        <v>912</v>
      </c>
      <c r="C182" s="55">
        <v>1419</v>
      </c>
      <c r="D182" s="55">
        <v>2066</v>
      </c>
      <c r="E182" s="60">
        <f>D182/C182</f>
        <v>1.455954897815363</v>
      </c>
      <c r="F182" s="106" t="s">
        <v>627</v>
      </c>
    </row>
    <row r="183" spans="1:6" ht="14.25" customHeight="1">
      <c r="A183" s="58" t="s">
        <v>913</v>
      </c>
      <c r="B183" s="58" t="s">
        <v>631</v>
      </c>
      <c r="C183" s="55">
        <v>1208</v>
      </c>
      <c r="D183" s="55">
        <v>1200</v>
      </c>
      <c r="E183" s="60">
        <f>D183/C183</f>
        <v>0.9933774834437086</v>
      </c>
      <c r="F183" s="106" t="s">
        <v>627</v>
      </c>
    </row>
    <row r="184" spans="1:6" ht="14.25" customHeight="1">
      <c r="A184" s="58" t="s">
        <v>914</v>
      </c>
      <c r="B184" s="58" t="s">
        <v>633</v>
      </c>
      <c r="C184" s="55">
        <v>0</v>
      </c>
      <c r="D184" s="55"/>
      <c r="E184" s="60"/>
      <c r="F184" s="106" t="s">
        <v>627</v>
      </c>
    </row>
    <row r="185" spans="1:6" ht="14.25" customHeight="1">
      <c r="A185" s="58" t="s">
        <v>915</v>
      </c>
      <c r="B185" s="58" t="s">
        <v>635</v>
      </c>
      <c r="C185" s="55">
        <v>0</v>
      </c>
      <c r="D185" s="55"/>
      <c r="E185" s="60"/>
      <c r="F185" s="106" t="s">
        <v>627</v>
      </c>
    </row>
    <row r="186" spans="1:6" ht="14.25" customHeight="1">
      <c r="A186" s="58" t="s">
        <v>916</v>
      </c>
      <c r="B186" s="58" t="s">
        <v>917</v>
      </c>
      <c r="C186" s="55">
        <v>0</v>
      </c>
      <c r="D186" s="55"/>
      <c r="E186" s="60"/>
      <c r="F186" s="106" t="s">
        <v>627</v>
      </c>
    </row>
    <row r="187" spans="1:6" ht="14.25" customHeight="1">
      <c r="A187" s="58" t="s">
        <v>918</v>
      </c>
      <c r="B187" s="58" t="s">
        <v>649</v>
      </c>
      <c r="C187" s="55">
        <v>211</v>
      </c>
      <c r="D187" s="55">
        <v>866</v>
      </c>
      <c r="E187" s="60">
        <f>D187/C187</f>
        <v>4.104265402843602</v>
      </c>
      <c r="F187" s="106" t="s">
        <v>627</v>
      </c>
    </row>
    <row r="188" spans="1:6" ht="14.25" customHeight="1">
      <c r="A188" s="58" t="s">
        <v>919</v>
      </c>
      <c r="B188" s="58" t="s">
        <v>920</v>
      </c>
      <c r="C188" s="55">
        <v>0</v>
      </c>
      <c r="D188" s="55"/>
      <c r="E188" s="60"/>
      <c r="F188" s="106" t="s">
        <v>627</v>
      </c>
    </row>
    <row r="189" spans="1:6" ht="14.25" customHeight="1">
      <c r="A189" s="58" t="s">
        <v>921</v>
      </c>
      <c r="B189" s="58" t="s">
        <v>922</v>
      </c>
      <c r="C189" s="55">
        <v>1345</v>
      </c>
      <c r="D189" s="55">
        <v>819</v>
      </c>
      <c r="E189" s="60">
        <f>D189/C189</f>
        <v>0.6089219330855019</v>
      </c>
      <c r="F189" s="106" t="s">
        <v>627</v>
      </c>
    </row>
    <row r="190" spans="1:6" ht="14.25" customHeight="1">
      <c r="A190" s="58" t="s">
        <v>923</v>
      </c>
      <c r="B190" s="58" t="s">
        <v>631</v>
      </c>
      <c r="C190" s="55">
        <v>431</v>
      </c>
      <c r="D190" s="55">
        <v>350</v>
      </c>
      <c r="E190" s="60">
        <f>D190/C190</f>
        <v>0.8120649651972158</v>
      </c>
      <c r="F190" s="106" t="s">
        <v>627</v>
      </c>
    </row>
    <row r="191" spans="1:6" ht="14.25" customHeight="1">
      <c r="A191" s="58" t="s">
        <v>924</v>
      </c>
      <c r="B191" s="58" t="s">
        <v>633</v>
      </c>
      <c r="C191" s="55">
        <v>348</v>
      </c>
      <c r="D191" s="55">
        <v>348</v>
      </c>
      <c r="E191" s="60">
        <f>D191/C191</f>
        <v>1</v>
      </c>
      <c r="F191" s="106" t="s">
        <v>627</v>
      </c>
    </row>
    <row r="192" spans="1:6" ht="14.25" customHeight="1">
      <c r="A192" s="58" t="s">
        <v>925</v>
      </c>
      <c r="B192" s="58" t="s">
        <v>635</v>
      </c>
      <c r="C192" s="55">
        <v>0</v>
      </c>
      <c r="D192" s="55"/>
      <c r="E192" s="60"/>
      <c r="F192" s="106" t="s">
        <v>627</v>
      </c>
    </row>
    <row r="193" spans="1:6" ht="14.25" customHeight="1">
      <c r="A193" s="58" t="s">
        <v>926</v>
      </c>
      <c r="B193" s="58" t="s">
        <v>927</v>
      </c>
      <c r="C193" s="55">
        <v>0</v>
      </c>
      <c r="D193" s="55"/>
      <c r="E193" s="60"/>
      <c r="F193" s="106" t="s">
        <v>627</v>
      </c>
    </row>
    <row r="194" spans="1:6" ht="14.25" customHeight="1">
      <c r="A194" s="58" t="s">
        <v>928</v>
      </c>
      <c r="B194" s="58" t="s">
        <v>649</v>
      </c>
      <c r="C194" s="55">
        <v>33</v>
      </c>
      <c r="D194" s="55">
        <v>38</v>
      </c>
      <c r="E194" s="60">
        <f>D194/C194</f>
        <v>1.1515151515151516</v>
      </c>
      <c r="F194" s="106" t="s">
        <v>627</v>
      </c>
    </row>
    <row r="195" spans="1:6" ht="14.25" customHeight="1">
      <c r="A195" s="58" t="s">
        <v>929</v>
      </c>
      <c r="B195" s="58" t="s">
        <v>930</v>
      </c>
      <c r="C195" s="55">
        <v>533</v>
      </c>
      <c r="D195" s="55">
        <v>83</v>
      </c>
      <c r="E195" s="60">
        <f>D195/C195</f>
        <v>0.15572232645403378</v>
      </c>
      <c r="F195" s="106" t="s">
        <v>627</v>
      </c>
    </row>
    <row r="196" spans="1:6" ht="14.25" customHeight="1">
      <c r="A196" s="58" t="s">
        <v>931</v>
      </c>
      <c r="B196" s="58" t="s">
        <v>932</v>
      </c>
      <c r="C196" s="55">
        <v>606</v>
      </c>
      <c r="D196" s="55">
        <v>525</v>
      </c>
      <c r="E196" s="60">
        <f>D196/C196</f>
        <v>0.8663366336633663</v>
      </c>
      <c r="F196" s="106" t="s">
        <v>627</v>
      </c>
    </row>
    <row r="197" spans="1:6" ht="14.25" customHeight="1">
      <c r="A197" s="58" t="s">
        <v>933</v>
      </c>
      <c r="B197" s="58" t="s">
        <v>631</v>
      </c>
      <c r="C197" s="55">
        <v>155</v>
      </c>
      <c r="D197" s="55">
        <v>135</v>
      </c>
      <c r="E197" s="60">
        <f>D197/C197</f>
        <v>0.8709677419354839</v>
      </c>
      <c r="F197" s="106" t="s">
        <v>627</v>
      </c>
    </row>
    <row r="198" spans="1:6" ht="14.25" customHeight="1">
      <c r="A198" s="58" t="s">
        <v>934</v>
      </c>
      <c r="B198" s="58" t="s">
        <v>633</v>
      </c>
      <c r="C198" s="55">
        <v>1</v>
      </c>
      <c r="D198" s="55"/>
      <c r="E198" s="60">
        <f>D198/C198</f>
        <v>0</v>
      </c>
      <c r="F198" s="106" t="s">
        <v>627</v>
      </c>
    </row>
    <row r="199" spans="1:6" ht="14.25" customHeight="1">
      <c r="A199" s="58" t="s">
        <v>935</v>
      </c>
      <c r="B199" s="58" t="s">
        <v>635</v>
      </c>
      <c r="C199" s="55">
        <v>0</v>
      </c>
      <c r="D199" s="55"/>
      <c r="E199" s="60"/>
      <c r="F199" s="106" t="s">
        <v>627</v>
      </c>
    </row>
    <row r="200" spans="1:6" ht="14.25" customHeight="1">
      <c r="A200" s="58" t="s">
        <v>936</v>
      </c>
      <c r="B200" s="58" t="s">
        <v>937</v>
      </c>
      <c r="C200" s="55"/>
      <c r="D200" s="55"/>
      <c r="E200" s="60"/>
      <c r="F200" s="106" t="s">
        <v>627</v>
      </c>
    </row>
    <row r="201" spans="1:6" ht="14.25" customHeight="1">
      <c r="A201" s="58" t="s">
        <v>938</v>
      </c>
      <c r="B201" s="58" t="s">
        <v>649</v>
      </c>
      <c r="C201" s="55">
        <v>450</v>
      </c>
      <c r="D201" s="55">
        <v>390</v>
      </c>
      <c r="E201" s="60">
        <f>D201/C201</f>
        <v>0.8666666666666667</v>
      </c>
      <c r="F201" s="106" t="s">
        <v>627</v>
      </c>
    </row>
    <row r="202" spans="1:6" ht="14.25" customHeight="1">
      <c r="A202" s="58" t="s">
        <v>939</v>
      </c>
      <c r="B202" s="58" t="s">
        <v>940</v>
      </c>
      <c r="C202" s="55">
        <v>0</v>
      </c>
      <c r="D202" s="55"/>
      <c r="E202" s="60"/>
      <c r="F202" s="106" t="s">
        <v>627</v>
      </c>
    </row>
    <row r="203" spans="1:6" ht="14.25" customHeight="1">
      <c r="A203" s="58" t="s">
        <v>941</v>
      </c>
      <c r="B203" s="58" t="s">
        <v>942</v>
      </c>
      <c r="C203" s="55">
        <v>90</v>
      </c>
      <c r="D203" s="55">
        <v>98</v>
      </c>
      <c r="E203" s="60">
        <f>D203/C203</f>
        <v>1.0888888888888888</v>
      </c>
      <c r="F203" s="106" t="s">
        <v>627</v>
      </c>
    </row>
    <row r="204" spans="1:6" ht="14.25" customHeight="1">
      <c r="A204" s="58" t="s">
        <v>943</v>
      </c>
      <c r="B204" s="58" t="s">
        <v>631</v>
      </c>
      <c r="C204" s="55">
        <v>90</v>
      </c>
      <c r="D204" s="55">
        <v>98</v>
      </c>
      <c r="E204" s="60">
        <f>D204/C204</f>
        <v>1.0888888888888888</v>
      </c>
      <c r="F204" s="106" t="s">
        <v>627</v>
      </c>
    </row>
    <row r="205" spans="1:6" ht="14.25" customHeight="1">
      <c r="A205" s="58" t="s">
        <v>944</v>
      </c>
      <c r="B205" s="58" t="s">
        <v>633</v>
      </c>
      <c r="C205" s="55">
        <v>0</v>
      </c>
      <c r="D205" s="55"/>
      <c r="E205" s="60"/>
      <c r="F205" s="106" t="s">
        <v>627</v>
      </c>
    </row>
    <row r="206" spans="1:6" ht="14.25" customHeight="1">
      <c r="A206" s="58" t="s">
        <v>945</v>
      </c>
      <c r="B206" s="58" t="s">
        <v>635</v>
      </c>
      <c r="C206" s="55">
        <v>0</v>
      </c>
      <c r="D206" s="55"/>
      <c r="E206" s="60"/>
      <c r="F206" s="106" t="s">
        <v>627</v>
      </c>
    </row>
    <row r="207" spans="1:6" ht="14.25" customHeight="1">
      <c r="A207" s="58" t="s">
        <v>946</v>
      </c>
      <c r="B207" s="58" t="s">
        <v>947</v>
      </c>
      <c r="C207" s="55">
        <v>0</v>
      </c>
      <c r="D207" s="55"/>
      <c r="E207" s="60"/>
      <c r="F207" s="106" t="s">
        <v>627</v>
      </c>
    </row>
    <row r="208" spans="1:6" ht="14.25" customHeight="1">
      <c r="A208" s="58" t="s">
        <v>948</v>
      </c>
      <c r="B208" s="58" t="s">
        <v>949</v>
      </c>
      <c r="C208" s="55">
        <v>0</v>
      </c>
      <c r="D208" s="55"/>
      <c r="E208" s="60"/>
      <c r="F208" s="106" t="s">
        <v>627</v>
      </c>
    </row>
    <row r="209" spans="1:6" ht="14.25" customHeight="1">
      <c r="A209" s="58" t="s">
        <v>950</v>
      </c>
      <c r="B209" s="58" t="s">
        <v>649</v>
      </c>
      <c r="C209" s="55">
        <v>0</v>
      </c>
      <c r="D209" s="55"/>
      <c r="E209" s="60"/>
      <c r="F209" s="106" t="s">
        <v>627</v>
      </c>
    </row>
    <row r="210" spans="1:6" ht="14.25" customHeight="1">
      <c r="A210" s="58" t="s">
        <v>951</v>
      </c>
      <c r="B210" s="58" t="s">
        <v>952</v>
      </c>
      <c r="C210" s="55">
        <v>0</v>
      </c>
      <c r="D210" s="55"/>
      <c r="E210" s="60"/>
      <c r="F210" s="106" t="s">
        <v>627</v>
      </c>
    </row>
    <row r="211" spans="1:6" ht="14.25" customHeight="1">
      <c r="A211" s="58" t="s">
        <v>953</v>
      </c>
      <c r="B211" s="58" t="s">
        <v>954</v>
      </c>
      <c r="C211" s="55">
        <v>0</v>
      </c>
      <c r="D211" s="55"/>
      <c r="E211" s="60"/>
      <c r="F211" s="106" t="s">
        <v>627</v>
      </c>
    </row>
    <row r="212" spans="1:6" ht="14.25" customHeight="1">
      <c r="A212" s="58" t="s">
        <v>955</v>
      </c>
      <c r="B212" s="58" t="s">
        <v>631</v>
      </c>
      <c r="C212" s="55">
        <v>0</v>
      </c>
      <c r="D212" s="55"/>
      <c r="E212" s="60"/>
      <c r="F212" s="106" t="s">
        <v>627</v>
      </c>
    </row>
    <row r="213" spans="1:6" ht="14.25" customHeight="1">
      <c r="A213" s="58" t="s">
        <v>956</v>
      </c>
      <c r="B213" s="58" t="s">
        <v>633</v>
      </c>
      <c r="C213" s="55">
        <v>0</v>
      </c>
      <c r="D213" s="55"/>
      <c r="E213" s="60"/>
      <c r="F213" s="106" t="s">
        <v>627</v>
      </c>
    </row>
    <row r="214" spans="1:6" ht="14.25" customHeight="1">
      <c r="A214" s="58" t="s">
        <v>957</v>
      </c>
      <c r="B214" s="58" t="s">
        <v>635</v>
      </c>
      <c r="C214" s="55">
        <v>0</v>
      </c>
      <c r="D214" s="55"/>
      <c r="E214" s="60"/>
      <c r="F214" s="106" t="s">
        <v>627</v>
      </c>
    </row>
    <row r="215" spans="1:6" ht="14.25" customHeight="1">
      <c r="A215" s="58" t="s">
        <v>958</v>
      </c>
      <c r="B215" s="58" t="s">
        <v>649</v>
      </c>
      <c r="C215" s="55">
        <v>0</v>
      </c>
      <c r="D215" s="55"/>
      <c r="E215" s="60"/>
      <c r="F215" s="106" t="s">
        <v>627</v>
      </c>
    </row>
    <row r="216" spans="1:6" ht="14.25" customHeight="1">
      <c r="A216" s="58" t="s">
        <v>959</v>
      </c>
      <c r="B216" s="58" t="s">
        <v>960</v>
      </c>
      <c r="C216" s="55">
        <v>0</v>
      </c>
      <c r="D216" s="55"/>
      <c r="E216" s="60"/>
      <c r="F216" s="106" t="s">
        <v>627</v>
      </c>
    </row>
    <row r="217" spans="1:6" ht="14.25" customHeight="1">
      <c r="A217" s="58" t="s">
        <v>961</v>
      </c>
      <c r="B217" s="58" t="s">
        <v>962</v>
      </c>
      <c r="C217" s="55">
        <v>0</v>
      </c>
      <c r="D217" s="55"/>
      <c r="E217" s="60"/>
      <c r="F217" s="106" t="s">
        <v>627</v>
      </c>
    </row>
    <row r="218" spans="1:6" ht="14.25" customHeight="1">
      <c r="A218" s="58" t="s">
        <v>963</v>
      </c>
      <c r="B218" s="58" t="s">
        <v>631</v>
      </c>
      <c r="C218" s="55">
        <v>0</v>
      </c>
      <c r="D218" s="55"/>
      <c r="E218" s="60"/>
      <c r="F218" s="106" t="s">
        <v>627</v>
      </c>
    </row>
    <row r="219" spans="1:6" ht="14.25" customHeight="1">
      <c r="A219" s="58" t="s">
        <v>964</v>
      </c>
      <c r="B219" s="58" t="s">
        <v>633</v>
      </c>
      <c r="C219" s="55">
        <v>0</v>
      </c>
      <c r="D219" s="55"/>
      <c r="E219" s="60"/>
      <c r="F219" s="106" t="s">
        <v>627</v>
      </c>
    </row>
    <row r="220" spans="1:6" ht="14.25" customHeight="1">
      <c r="A220" s="58" t="s">
        <v>965</v>
      </c>
      <c r="B220" s="58" t="s">
        <v>635</v>
      </c>
      <c r="C220" s="55">
        <v>0</v>
      </c>
      <c r="D220" s="55"/>
      <c r="E220" s="60"/>
      <c r="F220" s="106" t="s">
        <v>627</v>
      </c>
    </row>
    <row r="221" spans="1:6" ht="14.25" customHeight="1">
      <c r="A221" s="58" t="s">
        <v>966</v>
      </c>
      <c r="B221" s="58" t="s">
        <v>649</v>
      </c>
      <c r="C221" s="55">
        <v>0</v>
      </c>
      <c r="D221" s="55"/>
      <c r="E221" s="60"/>
      <c r="F221" s="106" t="s">
        <v>627</v>
      </c>
    </row>
    <row r="222" spans="1:6" ht="14.25" customHeight="1">
      <c r="A222" s="58" t="s">
        <v>967</v>
      </c>
      <c r="B222" s="58" t="s">
        <v>968</v>
      </c>
      <c r="C222" s="55">
        <v>0</v>
      </c>
      <c r="D222" s="55"/>
      <c r="E222" s="60"/>
      <c r="F222" s="106" t="s">
        <v>627</v>
      </c>
    </row>
    <row r="223" spans="1:6" ht="14.25" customHeight="1">
      <c r="A223" s="58" t="s">
        <v>969</v>
      </c>
      <c r="B223" s="58" t="s">
        <v>970</v>
      </c>
      <c r="C223" s="55">
        <v>0</v>
      </c>
      <c r="D223" s="55"/>
      <c r="E223" s="60"/>
      <c r="F223" s="106" t="s">
        <v>627</v>
      </c>
    </row>
    <row r="224" spans="1:6" ht="14.25" customHeight="1">
      <c r="A224" s="58" t="s">
        <v>971</v>
      </c>
      <c r="B224" s="58" t="s">
        <v>631</v>
      </c>
      <c r="C224" s="55">
        <v>0</v>
      </c>
      <c r="D224" s="55"/>
      <c r="E224" s="60"/>
      <c r="F224" s="106" t="s">
        <v>627</v>
      </c>
    </row>
    <row r="225" spans="1:6" ht="14.25" customHeight="1">
      <c r="A225" s="58" t="s">
        <v>972</v>
      </c>
      <c r="B225" s="58" t="s">
        <v>633</v>
      </c>
      <c r="C225" s="55">
        <v>0</v>
      </c>
      <c r="D225" s="55"/>
      <c r="E225" s="60"/>
      <c r="F225" s="106" t="s">
        <v>627</v>
      </c>
    </row>
    <row r="226" spans="1:6" ht="14.25" customHeight="1">
      <c r="A226" s="58" t="s">
        <v>973</v>
      </c>
      <c r="B226" s="58" t="s">
        <v>635</v>
      </c>
      <c r="C226" s="55">
        <v>0</v>
      </c>
      <c r="D226" s="55"/>
      <c r="E226" s="60"/>
      <c r="F226" s="106" t="s">
        <v>627</v>
      </c>
    </row>
    <row r="227" spans="1:6" ht="14.25" customHeight="1">
      <c r="A227" s="58" t="s">
        <v>974</v>
      </c>
      <c r="B227" s="58" t="s">
        <v>975</v>
      </c>
      <c r="C227" s="55"/>
      <c r="D227" s="55"/>
      <c r="E227" s="60"/>
      <c r="F227" s="106" t="s">
        <v>627</v>
      </c>
    </row>
    <row r="228" spans="1:6" ht="14.25" customHeight="1">
      <c r="A228" s="58" t="s">
        <v>976</v>
      </c>
      <c r="B228" s="58" t="s">
        <v>649</v>
      </c>
      <c r="C228" s="55">
        <v>0</v>
      </c>
      <c r="D228" s="55"/>
      <c r="E228" s="60"/>
      <c r="F228" s="106" t="s">
        <v>627</v>
      </c>
    </row>
    <row r="229" spans="1:6" ht="14.25" customHeight="1">
      <c r="A229" s="58" t="s">
        <v>977</v>
      </c>
      <c r="B229" s="58" t="s">
        <v>978</v>
      </c>
      <c r="C229" s="55">
        <v>0</v>
      </c>
      <c r="D229" s="55"/>
      <c r="E229" s="60"/>
      <c r="F229" s="106" t="s">
        <v>627</v>
      </c>
    </row>
    <row r="230" spans="1:6" ht="14.25" customHeight="1">
      <c r="A230" s="58" t="s">
        <v>979</v>
      </c>
      <c r="B230" s="58" t="s">
        <v>980</v>
      </c>
      <c r="C230" s="55">
        <v>2460</v>
      </c>
      <c r="D230" s="55">
        <v>2311</v>
      </c>
      <c r="E230" s="60">
        <f>D230/C230</f>
        <v>0.9394308943089431</v>
      </c>
      <c r="F230" s="106" t="s">
        <v>627</v>
      </c>
    </row>
    <row r="231" spans="1:6" ht="14.25" customHeight="1">
      <c r="A231" s="58" t="s">
        <v>981</v>
      </c>
      <c r="B231" s="58" t="s">
        <v>631</v>
      </c>
      <c r="C231" s="55">
        <v>1567</v>
      </c>
      <c r="D231" s="55">
        <v>1496</v>
      </c>
      <c r="E231" s="60">
        <f>D231/C231</f>
        <v>0.9546904913848118</v>
      </c>
      <c r="F231" s="106" t="s">
        <v>627</v>
      </c>
    </row>
    <row r="232" spans="1:6" ht="14.25" customHeight="1">
      <c r="A232" s="58" t="s">
        <v>982</v>
      </c>
      <c r="B232" s="58" t="s">
        <v>633</v>
      </c>
      <c r="C232" s="55">
        <v>10</v>
      </c>
      <c r="D232" s="55"/>
      <c r="E232" s="60">
        <f>D232/C232</f>
        <v>0</v>
      </c>
      <c r="F232" s="106" t="s">
        <v>627</v>
      </c>
    </row>
    <row r="233" spans="1:6" ht="14.25" customHeight="1">
      <c r="A233" s="58" t="s">
        <v>983</v>
      </c>
      <c r="B233" s="58" t="s">
        <v>635</v>
      </c>
      <c r="C233" s="55">
        <v>0</v>
      </c>
      <c r="D233" s="55"/>
      <c r="E233" s="60"/>
      <c r="F233" s="106" t="s">
        <v>627</v>
      </c>
    </row>
    <row r="234" spans="1:6" ht="14.25" customHeight="1">
      <c r="A234" s="58" t="s">
        <v>984</v>
      </c>
      <c r="B234" s="58" t="s">
        <v>985</v>
      </c>
      <c r="C234" s="55">
        <v>0</v>
      </c>
      <c r="D234" s="55">
        <v>10</v>
      </c>
      <c r="E234" s="60"/>
      <c r="F234" s="106" t="s">
        <v>627</v>
      </c>
    </row>
    <row r="235" spans="1:6" ht="14.25" customHeight="1">
      <c r="A235" s="58" t="s">
        <v>986</v>
      </c>
      <c r="B235" s="58" t="s">
        <v>987</v>
      </c>
      <c r="C235" s="55">
        <v>0</v>
      </c>
      <c r="D235" s="55"/>
      <c r="E235" s="60"/>
      <c r="F235" s="106" t="s">
        <v>627</v>
      </c>
    </row>
    <row r="236" spans="1:6" ht="14.25" customHeight="1">
      <c r="A236" s="58" t="s">
        <v>988</v>
      </c>
      <c r="B236" s="58" t="s">
        <v>732</v>
      </c>
      <c r="C236" s="55">
        <v>0</v>
      </c>
      <c r="D236" s="55"/>
      <c r="E236" s="60"/>
      <c r="F236" s="106" t="s">
        <v>627</v>
      </c>
    </row>
    <row r="237" spans="1:6" ht="14.25" customHeight="1">
      <c r="A237" s="58" t="s">
        <v>989</v>
      </c>
      <c r="B237" s="58" t="s">
        <v>990</v>
      </c>
      <c r="C237" s="55">
        <v>0</v>
      </c>
      <c r="D237" s="55"/>
      <c r="E237" s="60"/>
      <c r="F237" s="106" t="s">
        <v>627</v>
      </c>
    </row>
    <row r="238" spans="1:6" ht="14.25" customHeight="1">
      <c r="A238" s="58" t="s">
        <v>991</v>
      </c>
      <c r="B238" s="58" t="s">
        <v>992</v>
      </c>
      <c r="C238" s="55">
        <v>5</v>
      </c>
      <c r="D238" s="55">
        <v>10</v>
      </c>
      <c r="E238" s="60">
        <f>D238/C238</f>
        <v>2</v>
      </c>
      <c r="F238" s="106" t="s">
        <v>627</v>
      </c>
    </row>
    <row r="239" spans="1:6" ht="14.25" customHeight="1">
      <c r="A239" s="58" t="s">
        <v>993</v>
      </c>
      <c r="B239" s="58" t="s">
        <v>994</v>
      </c>
      <c r="C239" s="55">
        <v>0</v>
      </c>
      <c r="D239" s="55"/>
      <c r="E239" s="60"/>
      <c r="F239" s="106" t="s">
        <v>627</v>
      </c>
    </row>
    <row r="240" spans="1:6" ht="14.25" customHeight="1">
      <c r="A240" s="58" t="s">
        <v>995</v>
      </c>
      <c r="B240" s="58" t="s">
        <v>996</v>
      </c>
      <c r="C240" s="55">
        <v>0</v>
      </c>
      <c r="D240" s="55"/>
      <c r="E240" s="60"/>
      <c r="F240" s="106" t="s">
        <v>627</v>
      </c>
    </row>
    <row r="241" spans="1:6" ht="14.25" customHeight="1">
      <c r="A241" s="58" t="s">
        <v>997</v>
      </c>
      <c r="B241" s="58" t="s">
        <v>998</v>
      </c>
      <c r="C241" s="55"/>
      <c r="D241" s="55"/>
      <c r="E241" s="60"/>
      <c r="F241" s="106" t="s">
        <v>627</v>
      </c>
    </row>
    <row r="242" spans="1:6" ht="14.25" customHeight="1">
      <c r="A242" s="58" t="s">
        <v>999</v>
      </c>
      <c r="B242" s="58" t="s">
        <v>1000</v>
      </c>
      <c r="C242" s="55"/>
      <c r="D242" s="55"/>
      <c r="E242" s="60"/>
      <c r="F242" s="106" t="s">
        <v>627</v>
      </c>
    </row>
    <row r="243" spans="1:6" ht="14.25" customHeight="1">
      <c r="A243" s="58" t="s">
        <v>1001</v>
      </c>
      <c r="B243" s="58" t="s">
        <v>649</v>
      </c>
      <c r="C243" s="55">
        <v>846</v>
      </c>
      <c r="D243" s="55">
        <v>738</v>
      </c>
      <c r="E243" s="60">
        <f>D243/C243</f>
        <v>0.8723404255319149</v>
      </c>
      <c r="F243" s="106" t="s">
        <v>627</v>
      </c>
    </row>
    <row r="244" spans="1:6" ht="14.25" customHeight="1">
      <c r="A244" s="58" t="s">
        <v>1002</v>
      </c>
      <c r="B244" s="58" t="s">
        <v>1003</v>
      </c>
      <c r="C244" s="55">
        <v>32</v>
      </c>
      <c r="D244" s="55">
        <v>57</v>
      </c>
      <c r="E244" s="60">
        <f>D244/C244</f>
        <v>1.78125</v>
      </c>
      <c r="F244" s="106" t="s">
        <v>627</v>
      </c>
    </row>
    <row r="245" spans="1:6" ht="14.25" customHeight="1">
      <c r="A245" s="58" t="s">
        <v>1004</v>
      </c>
      <c r="B245" s="58" t="s">
        <v>1005</v>
      </c>
      <c r="C245" s="55">
        <v>72</v>
      </c>
      <c r="D245" s="55"/>
      <c r="E245" s="60">
        <f>D245/C245</f>
        <v>0</v>
      </c>
      <c r="F245" s="106" t="s">
        <v>627</v>
      </c>
    </row>
    <row r="246" spans="1:6" ht="14.25" customHeight="1">
      <c r="A246" s="58" t="s">
        <v>1006</v>
      </c>
      <c r="B246" s="58" t="s">
        <v>1007</v>
      </c>
      <c r="C246" s="55">
        <v>0</v>
      </c>
      <c r="D246" s="55"/>
      <c r="E246" s="60"/>
      <c r="F246" s="106" t="s">
        <v>627</v>
      </c>
    </row>
    <row r="247" spans="1:6" ht="14.25" customHeight="1">
      <c r="A247" s="58" t="s">
        <v>1008</v>
      </c>
      <c r="B247" s="58" t="s">
        <v>1009</v>
      </c>
      <c r="C247" s="55">
        <v>72</v>
      </c>
      <c r="D247" s="55"/>
      <c r="E247" s="60">
        <f>D247/C247</f>
        <v>0</v>
      </c>
      <c r="F247" s="106" t="s">
        <v>627</v>
      </c>
    </row>
    <row r="248" spans="1:6" ht="14.25" customHeight="1">
      <c r="A248" s="58" t="s">
        <v>1010</v>
      </c>
      <c r="B248" s="58" t="s">
        <v>1011</v>
      </c>
      <c r="C248" s="55">
        <v>0</v>
      </c>
      <c r="D248" s="55"/>
      <c r="E248" s="60"/>
      <c r="F248" s="106" t="s">
        <v>627</v>
      </c>
    </row>
    <row r="249" spans="1:6" ht="14.25" customHeight="1">
      <c r="A249" s="58" t="s">
        <v>1012</v>
      </c>
      <c r="B249" s="58" t="s">
        <v>1013</v>
      </c>
      <c r="C249" s="55">
        <v>0</v>
      </c>
      <c r="D249" s="55"/>
      <c r="E249" s="60"/>
      <c r="F249" s="106" t="s">
        <v>627</v>
      </c>
    </row>
    <row r="250" spans="1:6" ht="14.25" customHeight="1">
      <c r="A250" s="68" t="s">
        <v>1014</v>
      </c>
      <c r="B250" s="68" t="s">
        <v>1015</v>
      </c>
      <c r="C250" s="55"/>
      <c r="D250" s="95"/>
      <c r="E250" s="60"/>
      <c r="F250" s="107" t="s">
        <v>627</v>
      </c>
    </row>
    <row r="251" spans="1:6" ht="14.25" customHeight="1">
      <c r="A251" s="58" t="s">
        <v>1016</v>
      </c>
      <c r="B251" s="58" t="s">
        <v>1017</v>
      </c>
      <c r="C251" s="55">
        <v>0</v>
      </c>
      <c r="D251" s="55"/>
      <c r="E251" s="60"/>
      <c r="F251" s="106" t="s">
        <v>627</v>
      </c>
    </row>
    <row r="252" spans="1:6" ht="14.25" customHeight="1">
      <c r="A252" s="58" t="s">
        <v>1018</v>
      </c>
      <c r="B252" s="58" t="s">
        <v>1019</v>
      </c>
      <c r="C252" s="55">
        <v>0</v>
      </c>
      <c r="D252" s="55"/>
      <c r="E252" s="60"/>
      <c r="F252" s="106" t="s">
        <v>627</v>
      </c>
    </row>
    <row r="253" spans="1:6" ht="14.25" customHeight="1">
      <c r="A253" s="58" t="s">
        <v>1020</v>
      </c>
      <c r="B253" s="58" t="s">
        <v>1021</v>
      </c>
      <c r="C253" s="55">
        <v>0</v>
      </c>
      <c r="D253" s="55"/>
      <c r="E253" s="60"/>
      <c r="F253" s="106" t="s">
        <v>627</v>
      </c>
    </row>
    <row r="254" spans="1:6" ht="14.25" customHeight="1">
      <c r="A254" s="58" t="s">
        <v>1022</v>
      </c>
      <c r="B254" s="58" t="s">
        <v>1023</v>
      </c>
      <c r="C254" s="55">
        <v>0</v>
      </c>
      <c r="D254" s="55"/>
      <c r="E254" s="60"/>
      <c r="F254" s="106" t="s">
        <v>627</v>
      </c>
    </row>
    <row r="255" spans="1:6" ht="14.25" customHeight="1">
      <c r="A255" s="58" t="s">
        <v>1024</v>
      </c>
      <c r="B255" s="58" t="s">
        <v>1025</v>
      </c>
      <c r="C255" s="55">
        <v>0</v>
      </c>
      <c r="D255" s="55"/>
      <c r="E255" s="60"/>
      <c r="F255" s="106" t="s">
        <v>627</v>
      </c>
    </row>
    <row r="256" spans="1:6" ht="14.25" customHeight="1">
      <c r="A256" s="58" t="s">
        <v>1026</v>
      </c>
      <c r="B256" s="58" t="s">
        <v>1027</v>
      </c>
      <c r="C256" s="55">
        <v>0</v>
      </c>
      <c r="D256" s="55"/>
      <c r="E256" s="60"/>
      <c r="F256" s="106" t="s">
        <v>627</v>
      </c>
    </row>
    <row r="257" spans="1:6" ht="14.25" customHeight="1">
      <c r="A257" s="58" t="s">
        <v>1028</v>
      </c>
      <c r="B257" s="58" t="s">
        <v>1029</v>
      </c>
      <c r="C257" s="55">
        <v>0</v>
      </c>
      <c r="D257" s="55"/>
      <c r="E257" s="60"/>
      <c r="F257" s="106" t="s">
        <v>627</v>
      </c>
    </row>
    <row r="258" spans="1:6" ht="14.25" customHeight="1">
      <c r="A258" s="58" t="s">
        <v>1030</v>
      </c>
      <c r="B258" s="58" t="s">
        <v>1031</v>
      </c>
      <c r="C258" s="55">
        <v>0</v>
      </c>
      <c r="D258" s="55"/>
      <c r="E258" s="60"/>
      <c r="F258" s="106" t="s">
        <v>627</v>
      </c>
    </row>
    <row r="259" spans="1:6" ht="14.25" customHeight="1">
      <c r="A259" s="58" t="s">
        <v>1032</v>
      </c>
      <c r="B259" s="58" t="s">
        <v>1033</v>
      </c>
      <c r="C259" s="55">
        <v>0</v>
      </c>
      <c r="D259" s="55"/>
      <c r="E259" s="60"/>
      <c r="F259" s="106" t="s">
        <v>627</v>
      </c>
    </row>
    <row r="260" spans="1:6" ht="14.25" customHeight="1">
      <c r="A260" s="58" t="s">
        <v>1034</v>
      </c>
      <c r="B260" s="58" t="s">
        <v>1035</v>
      </c>
      <c r="C260" s="55">
        <v>0</v>
      </c>
      <c r="D260" s="55"/>
      <c r="E260" s="60"/>
      <c r="F260" s="106" t="s">
        <v>627</v>
      </c>
    </row>
    <row r="261" spans="1:6" ht="14.25" customHeight="1">
      <c r="A261" s="58" t="s">
        <v>1036</v>
      </c>
      <c r="B261" s="58" t="s">
        <v>1037</v>
      </c>
      <c r="C261" s="55">
        <v>0</v>
      </c>
      <c r="D261" s="55"/>
      <c r="E261" s="60"/>
      <c r="F261" s="106" t="s">
        <v>627</v>
      </c>
    </row>
    <row r="262" spans="1:6" ht="14.25" customHeight="1">
      <c r="A262" s="58" t="s">
        <v>1038</v>
      </c>
      <c r="B262" s="58" t="s">
        <v>1039</v>
      </c>
      <c r="C262" s="55">
        <v>0</v>
      </c>
      <c r="D262" s="55"/>
      <c r="E262" s="60"/>
      <c r="F262" s="106" t="s">
        <v>627</v>
      </c>
    </row>
    <row r="263" spans="1:6" ht="14.25" customHeight="1">
      <c r="A263" s="58" t="s">
        <v>1040</v>
      </c>
      <c r="B263" s="58" t="s">
        <v>1041</v>
      </c>
      <c r="C263" s="55">
        <v>0</v>
      </c>
      <c r="D263" s="55"/>
      <c r="E263" s="60"/>
      <c r="F263" s="106" t="s">
        <v>627</v>
      </c>
    </row>
    <row r="264" spans="1:6" ht="14.25" customHeight="1">
      <c r="A264" s="58" t="s">
        <v>1042</v>
      </c>
      <c r="B264" s="58" t="s">
        <v>1043</v>
      </c>
      <c r="C264" s="55">
        <v>9325</v>
      </c>
      <c r="D264" s="55">
        <v>8366</v>
      </c>
      <c r="E264" s="60">
        <f>D264/C264</f>
        <v>0.8971581769436997</v>
      </c>
      <c r="F264" s="106" t="s">
        <v>627</v>
      </c>
    </row>
    <row r="265" spans="1:6" ht="14.25" customHeight="1">
      <c r="A265" s="58" t="s">
        <v>1044</v>
      </c>
      <c r="B265" s="58" t="s">
        <v>1045</v>
      </c>
      <c r="C265" s="55">
        <v>0</v>
      </c>
      <c r="D265" s="55"/>
      <c r="E265" s="60"/>
      <c r="F265" s="106" t="s">
        <v>627</v>
      </c>
    </row>
    <row r="266" spans="1:6" ht="14.25" customHeight="1">
      <c r="A266" s="58" t="s">
        <v>1046</v>
      </c>
      <c r="B266" s="58" t="s">
        <v>1047</v>
      </c>
      <c r="C266" s="55">
        <v>0</v>
      </c>
      <c r="D266" s="55"/>
      <c r="E266" s="60"/>
      <c r="F266" s="106" t="s">
        <v>627</v>
      </c>
    </row>
    <row r="267" spans="1:6" ht="14.25" customHeight="1">
      <c r="A267" s="58" t="s">
        <v>1048</v>
      </c>
      <c r="B267" s="58" t="s">
        <v>1049</v>
      </c>
      <c r="C267" s="55">
        <v>0</v>
      </c>
      <c r="D267" s="55"/>
      <c r="E267" s="60"/>
      <c r="F267" s="106" t="s">
        <v>627</v>
      </c>
    </row>
    <row r="268" spans="1:6" ht="14.25" customHeight="1">
      <c r="A268" s="58" t="s">
        <v>1050</v>
      </c>
      <c r="B268" s="58" t="s">
        <v>1051</v>
      </c>
      <c r="C268" s="55">
        <v>8483</v>
      </c>
      <c r="D268" s="55">
        <v>7769</v>
      </c>
      <c r="E268" s="60">
        <f>D268/C268</f>
        <v>0.9158316633266533</v>
      </c>
      <c r="F268" s="106" t="s">
        <v>627</v>
      </c>
    </row>
    <row r="269" spans="1:6" ht="14.25" customHeight="1">
      <c r="A269" s="58" t="s">
        <v>1052</v>
      </c>
      <c r="B269" s="58" t="s">
        <v>631</v>
      </c>
      <c r="C269" s="55">
        <v>4854</v>
      </c>
      <c r="D269" s="55">
        <v>4859</v>
      </c>
      <c r="E269" s="60">
        <f>D269/C269</f>
        <v>1.0010300782859498</v>
      </c>
      <c r="F269" s="106" t="s">
        <v>627</v>
      </c>
    </row>
    <row r="270" spans="1:6" ht="14.25" customHeight="1">
      <c r="A270" s="58" t="s">
        <v>1053</v>
      </c>
      <c r="B270" s="58" t="s">
        <v>633</v>
      </c>
      <c r="C270" s="55">
        <v>1030</v>
      </c>
      <c r="D270" s="55">
        <v>624</v>
      </c>
      <c r="E270" s="60">
        <f>D270/C270</f>
        <v>0.6058252427184466</v>
      </c>
      <c r="F270" s="106" t="s">
        <v>627</v>
      </c>
    </row>
    <row r="271" spans="1:6" ht="14.25" customHeight="1">
      <c r="A271" s="58" t="s">
        <v>1054</v>
      </c>
      <c r="B271" s="58" t="s">
        <v>635</v>
      </c>
      <c r="C271" s="55">
        <v>0</v>
      </c>
      <c r="D271" s="55"/>
      <c r="E271" s="60"/>
      <c r="F271" s="106" t="s">
        <v>627</v>
      </c>
    </row>
    <row r="272" spans="1:6" ht="14.25" customHeight="1">
      <c r="A272" s="58" t="s">
        <v>1055</v>
      </c>
      <c r="B272" s="58" t="s">
        <v>732</v>
      </c>
      <c r="C272" s="55">
        <v>26</v>
      </c>
      <c r="D272" s="55"/>
      <c r="E272" s="60">
        <f>D272/C272</f>
        <v>0</v>
      </c>
      <c r="F272" s="106" t="s">
        <v>627</v>
      </c>
    </row>
    <row r="273" spans="1:6" ht="14.25" customHeight="1">
      <c r="A273" s="58" t="s">
        <v>1056</v>
      </c>
      <c r="B273" s="58" t="s">
        <v>1057</v>
      </c>
      <c r="C273" s="55">
        <v>1847</v>
      </c>
      <c r="D273" s="55">
        <v>1550</v>
      </c>
      <c r="E273" s="60">
        <f>D273/C273</f>
        <v>0.8391987005955603</v>
      </c>
      <c r="F273" s="106" t="s">
        <v>627</v>
      </c>
    </row>
    <row r="274" spans="1:6" ht="14.25" customHeight="1">
      <c r="A274" s="58" t="s">
        <v>1058</v>
      </c>
      <c r="B274" s="58" t="s">
        <v>1059</v>
      </c>
      <c r="C274" s="55">
        <v>0</v>
      </c>
      <c r="D274" s="55"/>
      <c r="E274" s="60"/>
      <c r="F274" s="106" t="s">
        <v>627</v>
      </c>
    </row>
    <row r="275" spans="1:6" ht="14.25" customHeight="1">
      <c r="A275" s="58" t="s">
        <v>1060</v>
      </c>
      <c r="B275" s="58" t="s">
        <v>1061</v>
      </c>
      <c r="C275" s="55"/>
      <c r="D275" s="55"/>
      <c r="E275" s="60"/>
      <c r="F275" s="106" t="s">
        <v>627</v>
      </c>
    </row>
    <row r="276" spans="1:6" ht="14.25" customHeight="1">
      <c r="A276" s="58" t="s">
        <v>1062</v>
      </c>
      <c r="B276" s="58" t="s">
        <v>1063</v>
      </c>
      <c r="C276" s="55"/>
      <c r="D276" s="55"/>
      <c r="E276" s="60"/>
      <c r="F276" s="106" t="s">
        <v>627</v>
      </c>
    </row>
    <row r="277" spans="1:6" ht="14.25" customHeight="1">
      <c r="A277" s="58" t="s">
        <v>1064</v>
      </c>
      <c r="B277" s="58" t="s">
        <v>649</v>
      </c>
      <c r="C277" s="55">
        <v>726</v>
      </c>
      <c r="D277" s="55">
        <v>736</v>
      </c>
      <c r="E277" s="60">
        <f>D277/C277</f>
        <v>1.0137741046831956</v>
      </c>
      <c r="F277" s="106" t="s">
        <v>627</v>
      </c>
    </row>
    <row r="278" spans="1:6" ht="14.25" customHeight="1">
      <c r="A278" s="58" t="s">
        <v>1065</v>
      </c>
      <c r="B278" s="58" t="s">
        <v>1066</v>
      </c>
      <c r="C278" s="55">
        <v>0</v>
      </c>
      <c r="D278" s="55"/>
      <c r="E278" s="60"/>
      <c r="F278" s="106" t="s">
        <v>627</v>
      </c>
    </row>
    <row r="279" spans="1:6" ht="14.25" customHeight="1">
      <c r="A279" s="58" t="s">
        <v>1067</v>
      </c>
      <c r="B279" s="58" t="s">
        <v>1068</v>
      </c>
      <c r="C279" s="55">
        <v>0</v>
      </c>
      <c r="D279" s="55"/>
      <c r="E279" s="60"/>
      <c r="F279" s="106" t="s">
        <v>627</v>
      </c>
    </row>
    <row r="280" spans="1:6" ht="14.25" customHeight="1">
      <c r="A280" s="58" t="s">
        <v>1069</v>
      </c>
      <c r="B280" s="58" t="s">
        <v>631</v>
      </c>
      <c r="C280" s="55">
        <v>0</v>
      </c>
      <c r="D280" s="55"/>
      <c r="E280" s="60"/>
      <c r="F280" s="106" t="s">
        <v>627</v>
      </c>
    </row>
    <row r="281" spans="1:6" ht="14.25" customHeight="1">
      <c r="A281" s="58" t="s">
        <v>1070</v>
      </c>
      <c r="B281" s="58" t="s">
        <v>633</v>
      </c>
      <c r="C281" s="55">
        <v>0</v>
      </c>
      <c r="D281" s="55"/>
      <c r="E281" s="60"/>
      <c r="F281" s="106" t="s">
        <v>627</v>
      </c>
    </row>
    <row r="282" spans="1:6" ht="14.25" customHeight="1">
      <c r="A282" s="58" t="s">
        <v>1071</v>
      </c>
      <c r="B282" s="58" t="s">
        <v>635</v>
      </c>
      <c r="C282" s="55">
        <v>0</v>
      </c>
      <c r="D282" s="55"/>
      <c r="E282" s="60"/>
      <c r="F282" s="106" t="s">
        <v>627</v>
      </c>
    </row>
    <row r="283" spans="1:6" ht="14.25" customHeight="1">
      <c r="A283" s="58" t="s">
        <v>1072</v>
      </c>
      <c r="B283" s="58" t="s">
        <v>1073</v>
      </c>
      <c r="C283" s="55">
        <v>0</v>
      </c>
      <c r="D283" s="55"/>
      <c r="E283" s="60"/>
      <c r="F283" s="106" t="s">
        <v>627</v>
      </c>
    </row>
    <row r="284" spans="1:6" ht="14.25" customHeight="1">
      <c r="A284" s="58" t="s">
        <v>1074</v>
      </c>
      <c r="B284" s="58" t="s">
        <v>649</v>
      </c>
      <c r="C284" s="55">
        <v>0</v>
      </c>
      <c r="D284" s="55"/>
      <c r="E284" s="60"/>
      <c r="F284" s="106" t="s">
        <v>627</v>
      </c>
    </row>
    <row r="285" spans="1:6" ht="14.25" customHeight="1">
      <c r="A285" s="58" t="s">
        <v>1075</v>
      </c>
      <c r="B285" s="58" t="s">
        <v>1076</v>
      </c>
      <c r="C285" s="55">
        <v>0</v>
      </c>
      <c r="D285" s="55"/>
      <c r="E285" s="60"/>
      <c r="F285" s="106" t="s">
        <v>627</v>
      </c>
    </row>
    <row r="286" spans="1:6" ht="14.25" customHeight="1">
      <c r="A286" s="58" t="s">
        <v>1077</v>
      </c>
      <c r="B286" s="58" t="s">
        <v>1078</v>
      </c>
      <c r="C286" s="55">
        <v>97</v>
      </c>
      <c r="D286" s="55">
        <v>6</v>
      </c>
      <c r="E286" s="60">
        <f>D286/C286</f>
        <v>0.061855670103092786</v>
      </c>
      <c r="F286" s="106" t="s">
        <v>627</v>
      </c>
    </row>
    <row r="287" spans="1:6" ht="14.25" customHeight="1">
      <c r="A287" s="58" t="s">
        <v>1079</v>
      </c>
      <c r="B287" s="58" t="s">
        <v>631</v>
      </c>
      <c r="C287" s="55">
        <v>87</v>
      </c>
      <c r="D287" s="55"/>
      <c r="E287" s="60">
        <f>D287/C287</f>
        <v>0</v>
      </c>
      <c r="F287" s="106" t="s">
        <v>627</v>
      </c>
    </row>
    <row r="288" spans="1:6" ht="14.25" customHeight="1">
      <c r="A288" s="58" t="s">
        <v>1080</v>
      </c>
      <c r="B288" s="58" t="s">
        <v>633</v>
      </c>
      <c r="C288" s="55">
        <v>4</v>
      </c>
      <c r="D288" s="55"/>
      <c r="E288" s="60">
        <f>D288/C288</f>
        <v>0</v>
      </c>
      <c r="F288" s="106" t="s">
        <v>627</v>
      </c>
    </row>
    <row r="289" spans="1:6" ht="14.25" customHeight="1">
      <c r="A289" s="58" t="s">
        <v>1081</v>
      </c>
      <c r="B289" s="58" t="s">
        <v>635</v>
      </c>
      <c r="C289" s="55">
        <v>0</v>
      </c>
      <c r="D289" s="55"/>
      <c r="E289" s="60"/>
      <c r="F289" s="106" t="s">
        <v>627</v>
      </c>
    </row>
    <row r="290" spans="1:6" ht="14.25" customHeight="1">
      <c r="A290" s="58" t="s">
        <v>1082</v>
      </c>
      <c r="B290" s="58" t="s">
        <v>1083</v>
      </c>
      <c r="C290" s="55">
        <v>0</v>
      </c>
      <c r="D290" s="55"/>
      <c r="E290" s="60"/>
      <c r="F290" s="106" t="s">
        <v>627</v>
      </c>
    </row>
    <row r="291" spans="1:6" ht="14.25" customHeight="1">
      <c r="A291" s="58" t="s">
        <v>1084</v>
      </c>
      <c r="B291" s="58" t="s">
        <v>1085</v>
      </c>
      <c r="C291" s="55">
        <v>0</v>
      </c>
      <c r="D291" s="55"/>
      <c r="E291" s="60"/>
      <c r="F291" s="106" t="s">
        <v>627</v>
      </c>
    </row>
    <row r="292" spans="1:6" ht="14.25" customHeight="1">
      <c r="A292" s="58" t="s">
        <v>1086</v>
      </c>
      <c r="B292" s="58" t="s">
        <v>649</v>
      </c>
      <c r="C292" s="55">
        <v>6</v>
      </c>
      <c r="D292" s="55">
        <v>6</v>
      </c>
      <c r="E292" s="60">
        <f>D292/C292</f>
        <v>1</v>
      </c>
      <c r="F292" s="106" t="s">
        <v>627</v>
      </c>
    </row>
    <row r="293" spans="1:6" ht="14.25" customHeight="1">
      <c r="A293" s="58" t="s">
        <v>1087</v>
      </c>
      <c r="B293" s="58" t="s">
        <v>1088</v>
      </c>
      <c r="C293" s="55">
        <v>0</v>
      </c>
      <c r="D293" s="55"/>
      <c r="E293" s="60"/>
      <c r="F293" s="106" t="s">
        <v>627</v>
      </c>
    </row>
    <row r="294" spans="1:6" ht="14.25" customHeight="1">
      <c r="A294" s="58" t="s">
        <v>1089</v>
      </c>
      <c r="B294" s="58" t="s">
        <v>1090</v>
      </c>
      <c r="C294" s="55">
        <v>29</v>
      </c>
      <c r="D294" s="55"/>
      <c r="E294" s="60">
        <f>D294/C294</f>
        <v>0</v>
      </c>
      <c r="F294" s="106" t="s">
        <v>627</v>
      </c>
    </row>
    <row r="295" spans="1:6" ht="14.25" customHeight="1">
      <c r="A295" s="58" t="s">
        <v>1091</v>
      </c>
      <c r="B295" s="58" t="s">
        <v>631</v>
      </c>
      <c r="C295" s="55">
        <v>13</v>
      </c>
      <c r="D295" s="55"/>
      <c r="E295" s="60">
        <f>D295/C295</f>
        <v>0</v>
      </c>
      <c r="F295" s="106" t="s">
        <v>627</v>
      </c>
    </row>
    <row r="296" spans="1:6" ht="14.25" customHeight="1">
      <c r="A296" s="58" t="s">
        <v>1092</v>
      </c>
      <c r="B296" s="58" t="s">
        <v>633</v>
      </c>
      <c r="C296" s="55">
        <v>16</v>
      </c>
      <c r="D296" s="55"/>
      <c r="E296" s="60">
        <f>D296/C296</f>
        <v>0</v>
      </c>
      <c r="F296" s="106" t="s">
        <v>627</v>
      </c>
    </row>
    <row r="297" spans="1:6" ht="14.25" customHeight="1">
      <c r="A297" s="58" t="s">
        <v>1093</v>
      </c>
      <c r="B297" s="58" t="s">
        <v>635</v>
      </c>
      <c r="C297" s="55">
        <v>0</v>
      </c>
      <c r="D297" s="55"/>
      <c r="E297" s="60"/>
      <c r="F297" s="106" t="s">
        <v>627</v>
      </c>
    </row>
    <row r="298" spans="1:6" ht="14.25" customHeight="1">
      <c r="A298" s="58" t="s">
        <v>1094</v>
      </c>
      <c r="B298" s="58" t="s">
        <v>1095</v>
      </c>
      <c r="C298" s="55">
        <v>0</v>
      </c>
      <c r="D298" s="55"/>
      <c r="E298" s="60"/>
      <c r="F298" s="106" t="s">
        <v>627</v>
      </c>
    </row>
    <row r="299" spans="1:6" ht="14.25" customHeight="1">
      <c r="A299" s="58" t="s">
        <v>1096</v>
      </c>
      <c r="B299" s="58" t="s">
        <v>1097</v>
      </c>
      <c r="C299" s="55">
        <v>0</v>
      </c>
      <c r="D299" s="55"/>
      <c r="E299" s="60"/>
      <c r="F299" s="106" t="s">
        <v>627</v>
      </c>
    </row>
    <row r="300" spans="1:6" ht="14.25" customHeight="1">
      <c r="A300" s="58" t="s">
        <v>1098</v>
      </c>
      <c r="B300" s="58" t="s">
        <v>1099</v>
      </c>
      <c r="C300" s="55">
        <v>0</v>
      </c>
      <c r="D300" s="55"/>
      <c r="E300" s="60"/>
      <c r="F300" s="106" t="s">
        <v>627</v>
      </c>
    </row>
    <row r="301" spans="1:6" ht="14.25" customHeight="1">
      <c r="A301" s="58" t="s">
        <v>1100</v>
      </c>
      <c r="B301" s="58" t="s">
        <v>649</v>
      </c>
      <c r="C301" s="55">
        <v>0</v>
      </c>
      <c r="D301" s="55"/>
      <c r="E301" s="60"/>
      <c r="F301" s="106" t="s">
        <v>627</v>
      </c>
    </row>
    <row r="302" spans="1:6" ht="14.25" customHeight="1">
      <c r="A302" s="58" t="s">
        <v>1101</v>
      </c>
      <c r="B302" s="58" t="s">
        <v>1102</v>
      </c>
      <c r="C302" s="55">
        <v>0</v>
      </c>
      <c r="D302" s="55"/>
      <c r="E302" s="60"/>
      <c r="F302" s="106" t="s">
        <v>627</v>
      </c>
    </row>
    <row r="303" spans="1:6" ht="14.25" customHeight="1">
      <c r="A303" s="58" t="s">
        <v>1103</v>
      </c>
      <c r="B303" s="58" t="s">
        <v>1104</v>
      </c>
      <c r="C303" s="55">
        <v>716</v>
      </c>
      <c r="D303" s="55">
        <v>591</v>
      </c>
      <c r="E303" s="60">
        <f>D303/C303</f>
        <v>0.8254189944134078</v>
      </c>
      <c r="F303" s="106" t="s">
        <v>627</v>
      </c>
    </row>
    <row r="304" spans="1:6" ht="14.25" customHeight="1">
      <c r="A304" s="58" t="s">
        <v>1105</v>
      </c>
      <c r="B304" s="58" t="s">
        <v>631</v>
      </c>
      <c r="C304" s="55">
        <v>425</v>
      </c>
      <c r="D304" s="55">
        <v>386</v>
      </c>
      <c r="E304" s="60">
        <f>D304/C304</f>
        <v>0.908235294117647</v>
      </c>
      <c r="F304" s="106" t="s">
        <v>627</v>
      </c>
    </row>
    <row r="305" spans="1:6" ht="14.25" customHeight="1">
      <c r="A305" s="58" t="s">
        <v>1106</v>
      </c>
      <c r="B305" s="58" t="s">
        <v>633</v>
      </c>
      <c r="C305" s="55">
        <v>149</v>
      </c>
      <c r="D305" s="55">
        <v>75</v>
      </c>
      <c r="E305" s="60">
        <f>D305/C305</f>
        <v>0.5033557046979866</v>
      </c>
      <c r="F305" s="106" t="s">
        <v>627</v>
      </c>
    </row>
    <row r="306" spans="1:6" ht="14.25" customHeight="1">
      <c r="A306" s="58" t="s">
        <v>1107</v>
      </c>
      <c r="B306" s="58" t="s">
        <v>635</v>
      </c>
      <c r="C306" s="55">
        <v>0</v>
      </c>
      <c r="D306" s="55"/>
      <c r="E306" s="60"/>
      <c r="F306" s="106" t="s">
        <v>627</v>
      </c>
    </row>
    <row r="307" spans="1:6" ht="14.25" customHeight="1">
      <c r="A307" s="58" t="s">
        <v>1108</v>
      </c>
      <c r="B307" s="58" t="s">
        <v>1109</v>
      </c>
      <c r="C307" s="55">
        <v>0</v>
      </c>
      <c r="D307" s="55"/>
      <c r="E307" s="60"/>
      <c r="F307" s="106" t="s">
        <v>627</v>
      </c>
    </row>
    <row r="308" spans="1:6" ht="14.25" customHeight="1">
      <c r="A308" s="58" t="s">
        <v>1110</v>
      </c>
      <c r="B308" s="58" t="s">
        <v>1111</v>
      </c>
      <c r="C308" s="55">
        <v>0</v>
      </c>
      <c r="D308" s="55"/>
      <c r="E308" s="60"/>
      <c r="F308" s="106" t="s">
        <v>627</v>
      </c>
    </row>
    <row r="309" spans="1:6" ht="14.25" customHeight="1">
      <c r="A309" s="58" t="s">
        <v>1112</v>
      </c>
      <c r="B309" s="58" t="s">
        <v>1113</v>
      </c>
      <c r="C309" s="55">
        <v>0</v>
      </c>
      <c r="D309" s="55"/>
      <c r="E309" s="60"/>
      <c r="F309" s="106" t="s">
        <v>627</v>
      </c>
    </row>
    <row r="310" spans="1:6" ht="14.25" customHeight="1">
      <c r="A310" s="58" t="s">
        <v>1114</v>
      </c>
      <c r="B310" s="58" t="s">
        <v>1115</v>
      </c>
      <c r="C310" s="55">
        <v>15</v>
      </c>
      <c r="D310" s="55"/>
      <c r="E310" s="60">
        <f>D310/C310</f>
        <v>0</v>
      </c>
      <c r="F310" s="106" t="s">
        <v>627</v>
      </c>
    </row>
    <row r="311" spans="1:6" ht="14.25" customHeight="1">
      <c r="A311" s="58" t="s">
        <v>1116</v>
      </c>
      <c r="B311" s="58" t="s">
        <v>1117</v>
      </c>
      <c r="C311" s="55">
        <v>0</v>
      </c>
      <c r="D311" s="55"/>
      <c r="E311" s="60"/>
      <c r="F311" s="106" t="s">
        <v>627</v>
      </c>
    </row>
    <row r="312" spans="1:6" ht="14.25" customHeight="1">
      <c r="A312" s="58" t="s">
        <v>1118</v>
      </c>
      <c r="B312" s="58" t="s">
        <v>1119</v>
      </c>
      <c r="C312" s="55">
        <v>0</v>
      </c>
      <c r="D312" s="55"/>
      <c r="E312" s="60"/>
      <c r="F312" s="106" t="s">
        <v>627</v>
      </c>
    </row>
    <row r="313" spans="1:6" ht="14.25" customHeight="1">
      <c r="A313" s="58" t="s">
        <v>1120</v>
      </c>
      <c r="B313" s="58" t="s">
        <v>1121</v>
      </c>
      <c r="C313" s="55">
        <v>0</v>
      </c>
      <c r="D313" s="55"/>
      <c r="E313" s="60"/>
      <c r="F313" s="106" t="s">
        <v>627</v>
      </c>
    </row>
    <row r="314" spans="1:6" ht="14.25" customHeight="1">
      <c r="A314" s="58" t="s">
        <v>1122</v>
      </c>
      <c r="B314" s="58" t="s">
        <v>1123</v>
      </c>
      <c r="C314" s="55">
        <v>0</v>
      </c>
      <c r="D314" s="55"/>
      <c r="E314" s="60"/>
      <c r="F314" s="106" t="s">
        <v>627</v>
      </c>
    </row>
    <row r="315" spans="1:6" ht="14.25" customHeight="1">
      <c r="A315" s="58" t="s">
        <v>1124</v>
      </c>
      <c r="B315" s="58" t="s">
        <v>1125</v>
      </c>
      <c r="C315" s="55">
        <v>0</v>
      </c>
      <c r="D315" s="55"/>
      <c r="E315" s="60"/>
      <c r="F315" s="106" t="s">
        <v>627</v>
      </c>
    </row>
    <row r="316" spans="1:6" ht="14.25" customHeight="1">
      <c r="A316" s="58" t="s">
        <v>1126</v>
      </c>
      <c r="B316" s="58" t="s">
        <v>732</v>
      </c>
      <c r="C316" s="55">
        <v>0</v>
      </c>
      <c r="D316" s="55"/>
      <c r="E316" s="60"/>
      <c r="F316" s="106" t="s">
        <v>627</v>
      </c>
    </row>
    <row r="317" spans="1:6" ht="14.25" customHeight="1">
      <c r="A317" s="58" t="s">
        <v>1127</v>
      </c>
      <c r="B317" s="58" t="s">
        <v>649</v>
      </c>
      <c r="C317" s="55">
        <v>127</v>
      </c>
      <c r="D317" s="55">
        <v>130</v>
      </c>
      <c r="E317" s="60">
        <f>D317/C317</f>
        <v>1.0236220472440944</v>
      </c>
      <c r="F317" s="106" t="s">
        <v>627</v>
      </c>
    </row>
    <row r="318" spans="1:6" ht="14.25" customHeight="1">
      <c r="A318" s="58" t="s">
        <v>1128</v>
      </c>
      <c r="B318" s="58" t="s">
        <v>1129</v>
      </c>
      <c r="C318" s="55">
        <v>0</v>
      </c>
      <c r="D318" s="55"/>
      <c r="E318" s="60"/>
      <c r="F318" s="106" t="s">
        <v>627</v>
      </c>
    </row>
    <row r="319" spans="1:6" ht="14.25" customHeight="1">
      <c r="A319" s="58" t="s">
        <v>1130</v>
      </c>
      <c r="B319" s="58" t="s">
        <v>1131</v>
      </c>
      <c r="C319" s="55">
        <v>0</v>
      </c>
      <c r="D319" s="55"/>
      <c r="E319" s="60"/>
      <c r="F319" s="106" t="s">
        <v>627</v>
      </c>
    </row>
    <row r="320" spans="1:6" ht="14.25" customHeight="1">
      <c r="A320" s="58" t="s">
        <v>1132</v>
      </c>
      <c r="B320" s="58" t="s">
        <v>631</v>
      </c>
      <c r="C320" s="55">
        <v>0</v>
      </c>
      <c r="D320" s="55"/>
      <c r="E320" s="60"/>
      <c r="F320" s="106" t="s">
        <v>627</v>
      </c>
    </row>
    <row r="321" spans="1:6" ht="14.25" customHeight="1">
      <c r="A321" s="58" t="s">
        <v>1133</v>
      </c>
      <c r="B321" s="58" t="s">
        <v>633</v>
      </c>
      <c r="C321" s="55">
        <v>0</v>
      </c>
      <c r="D321" s="55"/>
      <c r="E321" s="60"/>
      <c r="F321" s="106" t="s">
        <v>627</v>
      </c>
    </row>
    <row r="322" spans="1:6" ht="14.25" customHeight="1">
      <c r="A322" s="58" t="s">
        <v>1134</v>
      </c>
      <c r="B322" s="58" t="s">
        <v>635</v>
      </c>
      <c r="C322" s="55">
        <v>0</v>
      </c>
      <c r="D322" s="55"/>
      <c r="E322" s="60"/>
      <c r="F322" s="106" t="s">
        <v>627</v>
      </c>
    </row>
    <row r="323" spans="1:6" ht="14.25" customHeight="1">
      <c r="A323" s="58" t="s">
        <v>1135</v>
      </c>
      <c r="B323" s="58" t="s">
        <v>1136</v>
      </c>
      <c r="C323" s="55">
        <v>0</v>
      </c>
      <c r="D323" s="55"/>
      <c r="E323" s="60"/>
      <c r="F323" s="106" t="s">
        <v>627</v>
      </c>
    </row>
    <row r="324" spans="1:6" ht="14.25" customHeight="1">
      <c r="A324" s="58" t="s">
        <v>1137</v>
      </c>
      <c r="B324" s="58" t="s">
        <v>1138</v>
      </c>
      <c r="C324" s="55">
        <v>0</v>
      </c>
      <c r="D324" s="55"/>
      <c r="E324" s="60"/>
      <c r="F324" s="106" t="s">
        <v>627</v>
      </c>
    </row>
    <row r="325" spans="1:6" ht="14.25" customHeight="1">
      <c r="A325" s="58" t="s">
        <v>1139</v>
      </c>
      <c r="B325" s="58" t="s">
        <v>1140</v>
      </c>
      <c r="C325" s="55">
        <v>0</v>
      </c>
      <c r="D325" s="55"/>
      <c r="E325" s="60"/>
      <c r="F325" s="106" t="s">
        <v>627</v>
      </c>
    </row>
    <row r="326" spans="1:6" ht="14.25" customHeight="1">
      <c r="A326" s="58" t="s">
        <v>1141</v>
      </c>
      <c r="B326" s="58" t="s">
        <v>732</v>
      </c>
      <c r="C326" s="55">
        <v>0</v>
      </c>
      <c r="D326" s="55"/>
      <c r="E326" s="60"/>
      <c r="F326" s="106" t="s">
        <v>627</v>
      </c>
    </row>
    <row r="327" spans="1:6" ht="14.25" customHeight="1">
      <c r="A327" s="58" t="s">
        <v>1142</v>
      </c>
      <c r="B327" s="58" t="s">
        <v>649</v>
      </c>
      <c r="C327" s="55">
        <v>0</v>
      </c>
      <c r="D327" s="55"/>
      <c r="E327" s="60"/>
      <c r="F327" s="106" t="s">
        <v>627</v>
      </c>
    </row>
    <row r="328" spans="1:6" ht="14.25" customHeight="1">
      <c r="A328" s="58" t="s">
        <v>1143</v>
      </c>
      <c r="B328" s="58" t="s">
        <v>1144</v>
      </c>
      <c r="C328" s="55">
        <v>0</v>
      </c>
      <c r="D328" s="55"/>
      <c r="E328" s="60"/>
      <c r="F328" s="106" t="s">
        <v>627</v>
      </c>
    </row>
    <row r="329" spans="1:6" ht="14.25" customHeight="1">
      <c r="A329" s="58" t="s">
        <v>1145</v>
      </c>
      <c r="B329" s="58" t="s">
        <v>1146</v>
      </c>
      <c r="C329" s="55">
        <v>0</v>
      </c>
      <c r="D329" s="55"/>
      <c r="E329" s="60"/>
      <c r="F329" s="106" t="s">
        <v>627</v>
      </c>
    </row>
    <row r="330" spans="1:6" ht="14.25" customHeight="1">
      <c r="A330" s="58" t="s">
        <v>1147</v>
      </c>
      <c r="B330" s="58" t="s">
        <v>631</v>
      </c>
      <c r="C330" s="55">
        <v>0</v>
      </c>
      <c r="D330" s="55"/>
      <c r="E330" s="60"/>
      <c r="F330" s="106" t="s">
        <v>627</v>
      </c>
    </row>
    <row r="331" spans="1:6" ht="14.25" customHeight="1">
      <c r="A331" s="58" t="s">
        <v>1148</v>
      </c>
      <c r="B331" s="58" t="s">
        <v>633</v>
      </c>
      <c r="C331" s="55">
        <v>0</v>
      </c>
      <c r="D331" s="55"/>
      <c r="E331" s="60"/>
      <c r="F331" s="106" t="s">
        <v>627</v>
      </c>
    </row>
    <row r="332" spans="1:6" ht="14.25" customHeight="1">
      <c r="A332" s="58" t="s">
        <v>1149</v>
      </c>
      <c r="B332" s="58" t="s">
        <v>635</v>
      </c>
      <c r="C332" s="55">
        <v>0</v>
      </c>
      <c r="D332" s="55"/>
      <c r="E332" s="60"/>
      <c r="F332" s="106" t="s">
        <v>627</v>
      </c>
    </row>
    <row r="333" spans="1:6" ht="14.25" customHeight="1">
      <c r="A333" s="58" t="s">
        <v>1150</v>
      </c>
      <c r="B333" s="58" t="s">
        <v>1151</v>
      </c>
      <c r="C333" s="55">
        <v>0</v>
      </c>
      <c r="D333" s="55"/>
      <c r="E333" s="60"/>
      <c r="F333" s="106" t="s">
        <v>627</v>
      </c>
    </row>
    <row r="334" spans="1:6" ht="14.25" customHeight="1">
      <c r="A334" s="58" t="s">
        <v>1152</v>
      </c>
      <c r="B334" s="58" t="s">
        <v>1153</v>
      </c>
      <c r="C334" s="55">
        <v>0</v>
      </c>
      <c r="D334" s="55"/>
      <c r="E334" s="60"/>
      <c r="F334" s="106" t="s">
        <v>627</v>
      </c>
    </row>
    <row r="335" spans="1:6" ht="14.25" customHeight="1">
      <c r="A335" s="58" t="s">
        <v>1154</v>
      </c>
      <c r="B335" s="58" t="s">
        <v>1155</v>
      </c>
      <c r="C335" s="55">
        <v>0</v>
      </c>
      <c r="D335" s="55"/>
      <c r="E335" s="60"/>
      <c r="F335" s="106" t="s">
        <v>627</v>
      </c>
    </row>
    <row r="336" spans="1:6" ht="14.25" customHeight="1">
      <c r="A336" s="58" t="s">
        <v>1156</v>
      </c>
      <c r="B336" s="58" t="s">
        <v>732</v>
      </c>
      <c r="C336" s="55">
        <v>0</v>
      </c>
      <c r="D336" s="55"/>
      <c r="E336" s="60"/>
      <c r="F336" s="106" t="s">
        <v>627</v>
      </c>
    </row>
    <row r="337" spans="1:6" ht="14.25" customHeight="1">
      <c r="A337" s="58" t="s">
        <v>1157</v>
      </c>
      <c r="B337" s="58" t="s">
        <v>649</v>
      </c>
      <c r="C337" s="55">
        <v>0</v>
      </c>
      <c r="D337" s="55"/>
      <c r="E337" s="60"/>
      <c r="F337" s="106" t="s">
        <v>627</v>
      </c>
    </row>
    <row r="338" spans="1:6" ht="14.25" customHeight="1">
      <c r="A338" s="58" t="s">
        <v>1158</v>
      </c>
      <c r="B338" s="58" t="s">
        <v>1159</v>
      </c>
      <c r="C338" s="55">
        <v>0</v>
      </c>
      <c r="D338" s="55"/>
      <c r="E338" s="60"/>
      <c r="F338" s="106" t="s">
        <v>627</v>
      </c>
    </row>
    <row r="339" spans="1:6" ht="14.25" customHeight="1">
      <c r="A339" s="58" t="s">
        <v>1160</v>
      </c>
      <c r="B339" s="58" t="s">
        <v>1161</v>
      </c>
      <c r="C339" s="55">
        <v>0</v>
      </c>
      <c r="D339" s="55"/>
      <c r="E339" s="60"/>
      <c r="F339" s="106" t="s">
        <v>627</v>
      </c>
    </row>
    <row r="340" spans="1:6" ht="14.25" customHeight="1">
      <c r="A340" s="58" t="s">
        <v>1162</v>
      </c>
      <c r="B340" s="58" t="s">
        <v>631</v>
      </c>
      <c r="C340" s="55">
        <v>0</v>
      </c>
      <c r="D340" s="55"/>
      <c r="E340" s="60"/>
      <c r="F340" s="106" t="s">
        <v>627</v>
      </c>
    </row>
    <row r="341" spans="1:6" ht="14.25" customHeight="1">
      <c r="A341" s="58" t="s">
        <v>1163</v>
      </c>
      <c r="B341" s="58" t="s">
        <v>633</v>
      </c>
      <c r="C341" s="55">
        <v>0</v>
      </c>
      <c r="D341" s="55"/>
      <c r="E341" s="60"/>
      <c r="F341" s="106" t="s">
        <v>627</v>
      </c>
    </row>
    <row r="342" spans="1:6" ht="14.25" customHeight="1">
      <c r="A342" s="58" t="s">
        <v>1164</v>
      </c>
      <c r="B342" s="58" t="s">
        <v>635</v>
      </c>
      <c r="C342" s="55">
        <v>0</v>
      </c>
      <c r="D342" s="55"/>
      <c r="E342" s="60"/>
      <c r="F342" s="106" t="s">
        <v>627</v>
      </c>
    </row>
    <row r="343" spans="1:6" ht="14.25" customHeight="1">
      <c r="A343" s="58" t="s">
        <v>1165</v>
      </c>
      <c r="B343" s="58" t="s">
        <v>1166</v>
      </c>
      <c r="C343" s="55">
        <v>0</v>
      </c>
      <c r="D343" s="55"/>
      <c r="E343" s="60"/>
      <c r="F343" s="106" t="s">
        <v>627</v>
      </c>
    </row>
    <row r="344" spans="1:6" ht="14.25" customHeight="1">
      <c r="A344" s="58" t="s">
        <v>1167</v>
      </c>
      <c r="B344" s="58" t="s">
        <v>1168</v>
      </c>
      <c r="C344" s="55">
        <v>0</v>
      </c>
      <c r="D344" s="55"/>
      <c r="E344" s="60"/>
      <c r="F344" s="106" t="s">
        <v>627</v>
      </c>
    </row>
    <row r="345" spans="1:6" ht="14.25" customHeight="1">
      <c r="A345" s="58" t="s">
        <v>1169</v>
      </c>
      <c r="B345" s="58" t="s">
        <v>649</v>
      </c>
      <c r="C345" s="55">
        <v>0</v>
      </c>
      <c r="D345" s="55"/>
      <c r="E345" s="60"/>
      <c r="F345" s="106" t="s">
        <v>627</v>
      </c>
    </row>
    <row r="346" spans="1:6" ht="14.25" customHeight="1">
      <c r="A346" s="58" t="s">
        <v>1170</v>
      </c>
      <c r="B346" s="58" t="s">
        <v>1171</v>
      </c>
      <c r="C346" s="55">
        <v>0</v>
      </c>
      <c r="D346" s="55"/>
      <c r="E346" s="60"/>
      <c r="F346" s="106" t="s">
        <v>627</v>
      </c>
    </row>
    <row r="347" spans="1:6" ht="14.25" customHeight="1">
      <c r="A347" s="58" t="s">
        <v>1172</v>
      </c>
      <c r="B347" s="58" t="s">
        <v>1173</v>
      </c>
      <c r="C347" s="55">
        <v>0</v>
      </c>
      <c r="D347" s="55"/>
      <c r="E347" s="60"/>
      <c r="F347" s="106" t="s">
        <v>627</v>
      </c>
    </row>
    <row r="348" spans="1:6" ht="14.25" customHeight="1">
      <c r="A348" s="58" t="s">
        <v>1174</v>
      </c>
      <c r="B348" s="58" t="s">
        <v>631</v>
      </c>
      <c r="C348" s="55">
        <v>0</v>
      </c>
      <c r="D348" s="55"/>
      <c r="E348" s="60"/>
      <c r="F348" s="106" t="s">
        <v>627</v>
      </c>
    </row>
    <row r="349" spans="1:6" ht="14.25" customHeight="1">
      <c r="A349" s="58" t="s">
        <v>1175</v>
      </c>
      <c r="B349" s="58" t="s">
        <v>633</v>
      </c>
      <c r="C349" s="55">
        <v>0</v>
      </c>
      <c r="D349" s="55"/>
      <c r="E349" s="60"/>
      <c r="F349" s="106" t="s">
        <v>627</v>
      </c>
    </row>
    <row r="350" spans="1:6" ht="14.25" customHeight="1">
      <c r="A350" s="58" t="s">
        <v>1176</v>
      </c>
      <c r="B350" s="58" t="s">
        <v>732</v>
      </c>
      <c r="C350" s="55">
        <v>0</v>
      </c>
      <c r="D350" s="55"/>
      <c r="E350" s="60"/>
      <c r="F350" s="106" t="s">
        <v>627</v>
      </c>
    </row>
    <row r="351" spans="1:6" ht="14.25" customHeight="1">
      <c r="A351" s="58" t="s">
        <v>1177</v>
      </c>
      <c r="B351" s="58" t="s">
        <v>1178</v>
      </c>
      <c r="C351" s="55">
        <v>0</v>
      </c>
      <c r="D351" s="55"/>
      <c r="E351" s="60"/>
      <c r="F351" s="106" t="s">
        <v>627</v>
      </c>
    </row>
    <row r="352" spans="1:6" ht="14.25" customHeight="1">
      <c r="A352" s="58" t="s">
        <v>1179</v>
      </c>
      <c r="B352" s="58" t="s">
        <v>1180</v>
      </c>
      <c r="C352" s="55">
        <v>0</v>
      </c>
      <c r="D352" s="55"/>
      <c r="E352" s="60"/>
      <c r="F352" s="106" t="s">
        <v>627</v>
      </c>
    </row>
    <row r="353" spans="1:6" ht="14.25" customHeight="1">
      <c r="A353" s="58" t="s">
        <v>1181</v>
      </c>
      <c r="B353" s="58" t="s">
        <v>1182</v>
      </c>
      <c r="C353" s="55">
        <v>0</v>
      </c>
      <c r="D353" s="55"/>
      <c r="E353" s="60"/>
      <c r="F353" s="106" t="s">
        <v>627</v>
      </c>
    </row>
    <row r="354" spans="1:6" ht="14.25" customHeight="1">
      <c r="A354" s="58" t="s">
        <v>1183</v>
      </c>
      <c r="B354" s="58" t="s">
        <v>1184</v>
      </c>
      <c r="C354" s="55">
        <v>0</v>
      </c>
      <c r="D354" s="55"/>
      <c r="E354" s="60"/>
      <c r="F354" s="106" t="s">
        <v>627</v>
      </c>
    </row>
    <row r="355" spans="1:6" ht="14.25" customHeight="1">
      <c r="A355" s="58" t="s">
        <v>1185</v>
      </c>
      <c r="B355" s="58" t="s">
        <v>1186</v>
      </c>
      <c r="C355" s="55">
        <v>48333</v>
      </c>
      <c r="D355" s="55">
        <v>45412</v>
      </c>
      <c r="E355" s="60">
        <f>D355/C355</f>
        <v>0.9395651004489686</v>
      </c>
      <c r="F355" s="106" t="s">
        <v>627</v>
      </c>
    </row>
    <row r="356" spans="1:6" ht="14.25" customHeight="1">
      <c r="A356" s="58" t="s">
        <v>1187</v>
      </c>
      <c r="B356" s="58" t="s">
        <v>1188</v>
      </c>
      <c r="C356" s="55">
        <v>1313</v>
      </c>
      <c r="D356" s="55">
        <v>1138</v>
      </c>
      <c r="E356" s="60">
        <f>D356/C356</f>
        <v>0.8667174409748667</v>
      </c>
      <c r="F356" s="106" t="s">
        <v>627</v>
      </c>
    </row>
    <row r="357" spans="1:6" ht="14.25" customHeight="1">
      <c r="A357" s="58" t="s">
        <v>1189</v>
      </c>
      <c r="B357" s="58" t="s">
        <v>631</v>
      </c>
      <c r="C357" s="55">
        <v>303</v>
      </c>
      <c r="D357" s="55">
        <v>132</v>
      </c>
      <c r="E357" s="60">
        <f>D357/C357</f>
        <v>0.43564356435643564</v>
      </c>
      <c r="F357" s="106" t="s">
        <v>627</v>
      </c>
    </row>
    <row r="358" spans="1:6" ht="14.25" customHeight="1">
      <c r="A358" s="58" t="s">
        <v>1190</v>
      </c>
      <c r="B358" s="58" t="s">
        <v>633</v>
      </c>
      <c r="C358" s="55">
        <v>0</v>
      </c>
      <c r="D358" s="55"/>
      <c r="E358" s="60"/>
      <c r="F358" s="106" t="s">
        <v>627</v>
      </c>
    </row>
    <row r="359" spans="1:6" ht="14.25" customHeight="1">
      <c r="A359" s="58" t="s">
        <v>1191</v>
      </c>
      <c r="B359" s="58" t="s">
        <v>635</v>
      </c>
      <c r="C359" s="55">
        <v>0</v>
      </c>
      <c r="D359" s="55"/>
      <c r="E359" s="60"/>
      <c r="F359" s="106" t="s">
        <v>627</v>
      </c>
    </row>
    <row r="360" spans="1:6" ht="14.25" customHeight="1">
      <c r="A360" s="58" t="s">
        <v>1192</v>
      </c>
      <c r="B360" s="58" t="s">
        <v>1193</v>
      </c>
      <c r="C360" s="55">
        <v>1010</v>
      </c>
      <c r="D360" s="55">
        <v>1006</v>
      </c>
      <c r="E360" s="60">
        <f aca="true" t="shared" si="0" ref="E360:E365">D360/C360</f>
        <v>0.996039603960396</v>
      </c>
      <c r="F360" s="106" t="s">
        <v>627</v>
      </c>
    </row>
    <row r="361" spans="1:6" ht="14.25" customHeight="1">
      <c r="A361" s="58" t="s">
        <v>1194</v>
      </c>
      <c r="B361" s="58" t="s">
        <v>1195</v>
      </c>
      <c r="C361" s="55">
        <v>38055</v>
      </c>
      <c r="D361" s="55">
        <v>37421</v>
      </c>
      <c r="E361" s="60">
        <f t="shared" si="0"/>
        <v>0.9833399027723032</v>
      </c>
      <c r="F361" s="106" t="s">
        <v>627</v>
      </c>
    </row>
    <row r="362" spans="1:6" ht="14.25" customHeight="1">
      <c r="A362" s="58" t="s">
        <v>1196</v>
      </c>
      <c r="B362" s="58" t="s">
        <v>1197</v>
      </c>
      <c r="C362" s="55">
        <v>2812</v>
      </c>
      <c r="D362" s="55">
        <v>3073</v>
      </c>
      <c r="E362" s="60">
        <f t="shared" si="0"/>
        <v>1.0928165007112376</v>
      </c>
      <c r="F362" s="106" t="s">
        <v>627</v>
      </c>
    </row>
    <row r="363" spans="1:6" ht="14.25" customHeight="1">
      <c r="A363" s="58" t="s">
        <v>1198</v>
      </c>
      <c r="B363" s="58" t="s">
        <v>1199</v>
      </c>
      <c r="C363" s="55">
        <v>13201</v>
      </c>
      <c r="D363" s="55">
        <v>12241</v>
      </c>
      <c r="E363" s="60">
        <f t="shared" si="0"/>
        <v>0.9272782364972351</v>
      </c>
      <c r="F363" s="106" t="s">
        <v>627</v>
      </c>
    </row>
    <row r="364" spans="1:6" ht="14.25" customHeight="1">
      <c r="A364" s="58" t="s">
        <v>1200</v>
      </c>
      <c r="B364" s="58" t="s">
        <v>1201</v>
      </c>
      <c r="C364" s="55">
        <v>5717</v>
      </c>
      <c r="D364" s="55">
        <v>5642</v>
      </c>
      <c r="E364" s="60">
        <f t="shared" si="0"/>
        <v>0.9868812314150779</v>
      </c>
      <c r="F364" s="106" t="s">
        <v>627</v>
      </c>
    </row>
    <row r="365" spans="1:6" ht="14.25" customHeight="1">
      <c r="A365" s="58" t="s">
        <v>1202</v>
      </c>
      <c r="B365" s="58" t="s">
        <v>1203</v>
      </c>
      <c r="C365" s="55">
        <v>7157</v>
      </c>
      <c r="D365" s="55">
        <v>7881</v>
      </c>
      <c r="E365" s="60">
        <f t="shared" si="0"/>
        <v>1.1011597037865026</v>
      </c>
      <c r="F365" s="106" t="s">
        <v>627</v>
      </c>
    </row>
    <row r="366" spans="1:6" ht="14.25" customHeight="1">
      <c r="A366" s="58" t="s">
        <v>1204</v>
      </c>
      <c r="B366" s="58" t="s">
        <v>1205</v>
      </c>
      <c r="C366" s="55">
        <v>0</v>
      </c>
      <c r="D366" s="55"/>
      <c r="E366" s="60"/>
      <c r="F366" s="106" t="s">
        <v>627</v>
      </c>
    </row>
    <row r="367" spans="1:6" ht="14.25" customHeight="1">
      <c r="A367" s="58" t="s">
        <v>1206</v>
      </c>
      <c r="B367" s="58" t="s">
        <v>1207</v>
      </c>
      <c r="C367" s="55">
        <v>0</v>
      </c>
      <c r="D367" s="55"/>
      <c r="E367" s="60"/>
      <c r="F367" s="106" t="s">
        <v>627</v>
      </c>
    </row>
    <row r="368" spans="1:6" ht="14.25" customHeight="1">
      <c r="A368" s="58" t="s">
        <v>1208</v>
      </c>
      <c r="B368" s="58" t="s">
        <v>1209</v>
      </c>
      <c r="C368" s="55">
        <v>0</v>
      </c>
      <c r="D368" s="55"/>
      <c r="E368" s="60"/>
      <c r="F368" s="106" t="s">
        <v>627</v>
      </c>
    </row>
    <row r="369" spans="1:6" ht="14.25" customHeight="1">
      <c r="A369" s="58" t="s">
        <v>1210</v>
      </c>
      <c r="B369" s="58" t="s">
        <v>1211</v>
      </c>
      <c r="C369" s="55">
        <v>9168</v>
      </c>
      <c r="D369" s="55">
        <v>8584</v>
      </c>
      <c r="E369" s="60">
        <f>D369/C369</f>
        <v>0.9363001745200699</v>
      </c>
      <c r="F369" s="106" t="s">
        <v>627</v>
      </c>
    </row>
    <row r="370" spans="1:6" ht="14.25" customHeight="1">
      <c r="A370" s="58" t="s">
        <v>1212</v>
      </c>
      <c r="B370" s="58" t="s">
        <v>1213</v>
      </c>
      <c r="C370" s="55">
        <v>3438</v>
      </c>
      <c r="D370" s="55">
        <v>3376</v>
      </c>
      <c r="E370" s="60">
        <f>D370/C370</f>
        <v>0.9819662594531704</v>
      </c>
      <c r="F370" s="106" t="s">
        <v>627</v>
      </c>
    </row>
    <row r="371" spans="1:6" ht="14.25" customHeight="1">
      <c r="A371" s="58" t="s">
        <v>1214</v>
      </c>
      <c r="B371" s="58" t="s">
        <v>1215</v>
      </c>
      <c r="C371" s="55">
        <v>0</v>
      </c>
      <c r="D371" s="55"/>
      <c r="E371" s="60"/>
      <c r="F371" s="106" t="s">
        <v>627</v>
      </c>
    </row>
    <row r="372" spans="1:6" ht="14.25" customHeight="1">
      <c r="A372" s="58" t="s">
        <v>1216</v>
      </c>
      <c r="B372" s="58" t="s">
        <v>1217</v>
      </c>
      <c r="C372" s="55">
        <v>3438</v>
      </c>
      <c r="D372" s="55">
        <v>3376</v>
      </c>
      <c r="E372" s="60">
        <f>D372/C372</f>
        <v>0.9819662594531704</v>
      </c>
      <c r="F372" s="106" t="s">
        <v>627</v>
      </c>
    </row>
    <row r="373" spans="1:6" ht="14.25" customHeight="1">
      <c r="A373" s="58" t="s">
        <v>1218</v>
      </c>
      <c r="B373" s="58" t="s">
        <v>1219</v>
      </c>
      <c r="C373" s="55">
        <v>0</v>
      </c>
      <c r="D373" s="55"/>
      <c r="E373" s="60"/>
      <c r="F373" s="106" t="s">
        <v>627</v>
      </c>
    </row>
    <row r="374" spans="1:6" ht="14.25" customHeight="1">
      <c r="A374" s="58" t="s">
        <v>1220</v>
      </c>
      <c r="B374" s="58" t="s">
        <v>1221</v>
      </c>
      <c r="C374" s="55">
        <v>0</v>
      </c>
      <c r="D374" s="55"/>
      <c r="E374" s="60"/>
      <c r="F374" s="106" t="s">
        <v>627</v>
      </c>
    </row>
    <row r="375" spans="1:6" ht="14.25" customHeight="1">
      <c r="A375" s="58" t="s">
        <v>1222</v>
      </c>
      <c r="B375" s="58" t="s">
        <v>1223</v>
      </c>
      <c r="C375" s="55">
        <v>0</v>
      </c>
      <c r="D375" s="55"/>
      <c r="E375" s="60"/>
      <c r="F375" s="106" t="s">
        <v>627</v>
      </c>
    </row>
    <row r="376" spans="1:6" ht="14.25" customHeight="1">
      <c r="A376" s="58" t="s">
        <v>1224</v>
      </c>
      <c r="B376" s="58" t="s">
        <v>1225</v>
      </c>
      <c r="C376" s="55">
        <v>217</v>
      </c>
      <c r="D376" s="55">
        <v>213</v>
      </c>
      <c r="E376" s="60">
        <f>D376/C376</f>
        <v>0.9815668202764977</v>
      </c>
      <c r="F376" s="106" t="s">
        <v>627</v>
      </c>
    </row>
    <row r="377" spans="1:6" ht="14.25" customHeight="1">
      <c r="A377" s="58" t="s">
        <v>1226</v>
      </c>
      <c r="B377" s="58" t="s">
        <v>1227</v>
      </c>
      <c r="C377" s="55">
        <v>0</v>
      </c>
      <c r="D377" s="55"/>
      <c r="E377" s="60"/>
      <c r="F377" s="106" t="s">
        <v>627</v>
      </c>
    </row>
    <row r="378" spans="1:6" ht="14.25" customHeight="1">
      <c r="A378" s="58" t="s">
        <v>1228</v>
      </c>
      <c r="B378" s="58" t="s">
        <v>1229</v>
      </c>
      <c r="C378" s="55">
        <v>202</v>
      </c>
      <c r="D378" s="55">
        <v>198</v>
      </c>
      <c r="E378" s="60">
        <f>D378/C378</f>
        <v>0.9801980198019802</v>
      </c>
      <c r="F378" s="106" t="s">
        <v>627</v>
      </c>
    </row>
    <row r="379" spans="1:6" ht="14.25" customHeight="1">
      <c r="A379" s="58" t="s">
        <v>1230</v>
      </c>
      <c r="B379" s="58" t="s">
        <v>1231</v>
      </c>
      <c r="C379" s="55">
        <v>0</v>
      </c>
      <c r="D379" s="55"/>
      <c r="E379" s="60"/>
      <c r="F379" s="106" t="s">
        <v>627</v>
      </c>
    </row>
    <row r="380" spans="1:6" ht="14.25" customHeight="1">
      <c r="A380" s="58" t="s">
        <v>1232</v>
      </c>
      <c r="B380" s="58" t="s">
        <v>1233</v>
      </c>
      <c r="C380" s="55">
        <v>0</v>
      </c>
      <c r="D380" s="55"/>
      <c r="E380" s="60"/>
      <c r="F380" s="106" t="s">
        <v>627</v>
      </c>
    </row>
    <row r="381" spans="1:6" ht="14.25" customHeight="1">
      <c r="A381" s="58" t="s">
        <v>1234</v>
      </c>
      <c r="B381" s="58" t="s">
        <v>1235</v>
      </c>
      <c r="C381" s="55">
        <v>15</v>
      </c>
      <c r="D381" s="55">
        <v>15</v>
      </c>
      <c r="E381" s="60">
        <f>D381/C381</f>
        <v>1</v>
      </c>
      <c r="F381" s="106" t="s">
        <v>627</v>
      </c>
    </row>
    <row r="382" spans="1:6" ht="14.25" customHeight="1">
      <c r="A382" s="58" t="s">
        <v>1236</v>
      </c>
      <c r="B382" s="58" t="s">
        <v>1237</v>
      </c>
      <c r="C382" s="55">
        <v>91</v>
      </c>
      <c r="D382" s="55">
        <v>95</v>
      </c>
      <c r="E382" s="60">
        <f>D382/C382</f>
        <v>1.043956043956044</v>
      </c>
      <c r="F382" s="106" t="s">
        <v>627</v>
      </c>
    </row>
    <row r="383" spans="1:6" ht="14.25" customHeight="1">
      <c r="A383" s="58" t="s">
        <v>1238</v>
      </c>
      <c r="B383" s="58" t="s">
        <v>1239</v>
      </c>
      <c r="C383" s="55">
        <v>91</v>
      </c>
      <c r="D383" s="55">
        <v>95</v>
      </c>
      <c r="E383" s="60">
        <f>D383/C383</f>
        <v>1.043956043956044</v>
      </c>
      <c r="F383" s="106" t="s">
        <v>627</v>
      </c>
    </row>
    <row r="384" spans="1:6" ht="14.25" customHeight="1">
      <c r="A384" s="58" t="s">
        <v>1240</v>
      </c>
      <c r="B384" s="58" t="s">
        <v>1241</v>
      </c>
      <c r="C384" s="55">
        <v>0</v>
      </c>
      <c r="D384" s="55"/>
      <c r="E384" s="60"/>
      <c r="F384" s="106" t="s">
        <v>627</v>
      </c>
    </row>
    <row r="385" spans="1:6" ht="14.25" customHeight="1">
      <c r="A385" s="58" t="s">
        <v>1242</v>
      </c>
      <c r="B385" s="58" t="s">
        <v>1243</v>
      </c>
      <c r="C385" s="55">
        <v>0</v>
      </c>
      <c r="D385" s="55"/>
      <c r="E385" s="60"/>
      <c r="F385" s="106" t="s">
        <v>627</v>
      </c>
    </row>
    <row r="386" spans="1:6" ht="14.25" customHeight="1">
      <c r="A386" s="58" t="s">
        <v>1244</v>
      </c>
      <c r="B386" s="58" t="s">
        <v>1245</v>
      </c>
      <c r="C386" s="55">
        <v>0</v>
      </c>
      <c r="D386" s="55"/>
      <c r="E386" s="60"/>
      <c r="F386" s="106" t="s">
        <v>627</v>
      </c>
    </row>
    <row r="387" spans="1:6" ht="14.25" customHeight="1">
      <c r="A387" s="58" t="s">
        <v>1246</v>
      </c>
      <c r="B387" s="58" t="s">
        <v>1247</v>
      </c>
      <c r="C387" s="55">
        <v>0</v>
      </c>
      <c r="D387" s="55"/>
      <c r="E387" s="60"/>
      <c r="F387" s="106" t="s">
        <v>627</v>
      </c>
    </row>
    <row r="388" spans="1:6" ht="14.25" customHeight="1">
      <c r="A388" s="58" t="s">
        <v>1248</v>
      </c>
      <c r="B388" s="58" t="s">
        <v>1249</v>
      </c>
      <c r="C388" s="55">
        <v>0</v>
      </c>
      <c r="D388" s="55"/>
      <c r="E388" s="60"/>
      <c r="F388" s="106" t="s">
        <v>627</v>
      </c>
    </row>
    <row r="389" spans="1:6" ht="14.25" customHeight="1">
      <c r="A389" s="58" t="s">
        <v>1250</v>
      </c>
      <c r="B389" s="58" t="s">
        <v>1251</v>
      </c>
      <c r="C389" s="55">
        <v>0</v>
      </c>
      <c r="D389" s="55"/>
      <c r="E389" s="60"/>
      <c r="F389" s="106" t="s">
        <v>627</v>
      </c>
    </row>
    <row r="390" spans="1:6" ht="14.25" customHeight="1">
      <c r="A390" s="58" t="s">
        <v>1252</v>
      </c>
      <c r="B390" s="58" t="s">
        <v>1253</v>
      </c>
      <c r="C390" s="55">
        <v>164</v>
      </c>
      <c r="D390" s="55">
        <v>140</v>
      </c>
      <c r="E390" s="60">
        <f>D390/C390</f>
        <v>0.8536585365853658</v>
      </c>
      <c r="F390" s="106" t="s">
        <v>627</v>
      </c>
    </row>
    <row r="391" spans="1:6" ht="14.25" customHeight="1">
      <c r="A391" s="58" t="s">
        <v>1254</v>
      </c>
      <c r="B391" s="58" t="s">
        <v>1255</v>
      </c>
      <c r="C391" s="55">
        <v>164</v>
      </c>
      <c r="D391" s="55">
        <v>140</v>
      </c>
      <c r="E391" s="60">
        <f>D391/C391</f>
        <v>0.8536585365853658</v>
      </c>
      <c r="F391" s="106" t="s">
        <v>627</v>
      </c>
    </row>
    <row r="392" spans="1:6" ht="14.25" customHeight="1">
      <c r="A392" s="58" t="s">
        <v>1256</v>
      </c>
      <c r="B392" s="58" t="s">
        <v>1257</v>
      </c>
      <c r="C392" s="55">
        <v>0</v>
      </c>
      <c r="D392" s="55"/>
      <c r="E392" s="60"/>
      <c r="F392" s="106" t="s">
        <v>627</v>
      </c>
    </row>
    <row r="393" spans="1:6" ht="14.25" customHeight="1">
      <c r="A393" s="58" t="s">
        <v>1258</v>
      </c>
      <c r="B393" s="58" t="s">
        <v>1259</v>
      </c>
      <c r="C393" s="55">
        <v>0</v>
      </c>
      <c r="D393" s="55"/>
      <c r="E393" s="60"/>
      <c r="F393" s="106" t="s">
        <v>627</v>
      </c>
    </row>
    <row r="394" spans="1:6" ht="14.25" customHeight="1">
      <c r="A394" s="58" t="s">
        <v>1260</v>
      </c>
      <c r="B394" s="58" t="s">
        <v>1261</v>
      </c>
      <c r="C394" s="55">
        <v>262</v>
      </c>
      <c r="D394" s="55">
        <v>229</v>
      </c>
      <c r="E394" s="60">
        <f>D394/C394</f>
        <v>0.8740458015267175</v>
      </c>
      <c r="F394" s="106" t="s">
        <v>627</v>
      </c>
    </row>
    <row r="395" spans="1:6" ht="14.25" customHeight="1">
      <c r="A395" s="58" t="s">
        <v>1262</v>
      </c>
      <c r="B395" s="58" t="s">
        <v>1263</v>
      </c>
      <c r="C395" s="55">
        <v>0</v>
      </c>
      <c r="D395" s="55"/>
      <c r="E395" s="60"/>
      <c r="F395" s="106" t="s">
        <v>627</v>
      </c>
    </row>
    <row r="396" spans="1:6" ht="14.25" customHeight="1">
      <c r="A396" s="58" t="s">
        <v>1264</v>
      </c>
      <c r="B396" s="58" t="s">
        <v>1265</v>
      </c>
      <c r="C396" s="55">
        <v>262</v>
      </c>
      <c r="D396" s="55">
        <v>229</v>
      </c>
      <c r="E396" s="60">
        <f>D396/C396</f>
        <v>0.8740458015267175</v>
      </c>
      <c r="F396" s="106" t="s">
        <v>627</v>
      </c>
    </row>
    <row r="397" spans="1:6" ht="14.25" customHeight="1">
      <c r="A397" s="58" t="s">
        <v>1266</v>
      </c>
      <c r="B397" s="58" t="s">
        <v>1267</v>
      </c>
      <c r="C397" s="55">
        <v>0</v>
      </c>
      <c r="D397" s="55"/>
      <c r="E397" s="60"/>
      <c r="F397" s="106" t="s">
        <v>627</v>
      </c>
    </row>
    <row r="398" spans="1:6" ht="14.25" customHeight="1">
      <c r="A398" s="58" t="s">
        <v>1268</v>
      </c>
      <c r="B398" s="58" t="s">
        <v>1269</v>
      </c>
      <c r="C398" s="55">
        <v>0</v>
      </c>
      <c r="D398" s="55"/>
      <c r="E398" s="60"/>
      <c r="F398" s="106" t="s">
        <v>627</v>
      </c>
    </row>
    <row r="399" spans="1:6" ht="14.25" customHeight="1">
      <c r="A399" s="58" t="s">
        <v>1270</v>
      </c>
      <c r="B399" s="58" t="s">
        <v>1271</v>
      </c>
      <c r="C399" s="55">
        <v>0</v>
      </c>
      <c r="D399" s="55"/>
      <c r="E399" s="60"/>
      <c r="F399" s="106" t="s">
        <v>627</v>
      </c>
    </row>
    <row r="400" spans="1:6" ht="14.25" customHeight="1">
      <c r="A400" s="58" t="s">
        <v>1272</v>
      </c>
      <c r="B400" s="58" t="s">
        <v>1273</v>
      </c>
      <c r="C400" s="55">
        <v>2775</v>
      </c>
      <c r="D400" s="55">
        <v>2800</v>
      </c>
      <c r="E400" s="60">
        <f>D400/C400</f>
        <v>1.009009009009009</v>
      </c>
      <c r="F400" s="106" t="s">
        <v>627</v>
      </c>
    </row>
    <row r="401" spans="1:6" ht="14.25" customHeight="1">
      <c r="A401" s="58" t="s">
        <v>1274</v>
      </c>
      <c r="B401" s="58" t="s">
        <v>1275</v>
      </c>
      <c r="C401" s="55">
        <v>0</v>
      </c>
      <c r="D401" s="55"/>
      <c r="E401" s="60"/>
      <c r="F401" s="106" t="s">
        <v>627</v>
      </c>
    </row>
    <row r="402" spans="1:6" ht="14.25" customHeight="1">
      <c r="A402" s="58" t="s">
        <v>1276</v>
      </c>
      <c r="B402" s="58" t="s">
        <v>1277</v>
      </c>
      <c r="C402" s="55">
        <v>0</v>
      </c>
      <c r="D402" s="55">
        <v>241</v>
      </c>
      <c r="E402" s="60"/>
      <c r="F402" s="106" t="s">
        <v>627</v>
      </c>
    </row>
    <row r="403" spans="1:6" ht="14.25" customHeight="1">
      <c r="A403" s="58" t="s">
        <v>1278</v>
      </c>
      <c r="B403" s="58" t="s">
        <v>1279</v>
      </c>
      <c r="C403" s="55">
        <v>0</v>
      </c>
      <c r="D403" s="55"/>
      <c r="E403" s="60"/>
      <c r="F403" s="106" t="s">
        <v>627</v>
      </c>
    </row>
    <row r="404" spans="1:6" ht="14.25" customHeight="1">
      <c r="A404" s="58" t="s">
        <v>1280</v>
      </c>
      <c r="B404" s="58" t="s">
        <v>1281</v>
      </c>
      <c r="C404" s="55">
        <v>0</v>
      </c>
      <c r="D404" s="55"/>
      <c r="E404" s="60"/>
      <c r="F404" s="106" t="s">
        <v>627</v>
      </c>
    </row>
    <row r="405" spans="1:6" ht="14.25" customHeight="1">
      <c r="A405" s="58" t="s">
        <v>1282</v>
      </c>
      <c r="B405" s="58" t="s">
        <v>1283</v>
      </c>
      <c r="C405" s="55">
        <v>0</v>
      </c>
      <c r="D405" s="55"/>
      <c r="E405" s="60"/>
      <c r="F405" s="106" t="s">
        <v>627</v>
      </c>
    </row>
    <row r="406" spans="1:6" ht="14.25" customHeight="1">
      <c r="A406" s="58" t="s">
        <v>1284</v>
      </c>
      <c r="B406" s="58" t="s">
        <v>1285</v>
      </c>
      <c r="C406" s="55">
        <v>2775</v>
      </c>
      <c r="D406" s="55">
        <v>2559</v>
      </c>
      <c r="E406" s="60">
        <f aca="true" t="shared" si="1" ref="E406:E411">D406/C406</f>
        <v>0.9221621621621622</v>
      </c>
      <c r="F406" s="106" t="s">
        <v>627</v>
      </c>
    </row>
    <row r="407" spans="1:6" ht="14.25" customHeight="1">
      <c r="A407" s="58" t="s">
        <v>1286</v>
      </c>
      <c r="B407" s="58" t="s">
        <v>1287</v>
      </c>
      <c r="C407" s="55">
        <v>2018</v>
      </c>
      <c r="D407" s="55"/>
      <c r="E407" s="60">
        <f t="shared" si="1"/>
        <v>0</v>
      </c>
      <c r="F407" s="106" t="s">
        <v>627</v>
      </c>
    </row>
    <row r="408" spans="1:6" ht="14.25" customHeight="1">
      <c r="A408" s="58" t="s">
        <v>1288</v>
      </c>
      <c r="B408" s="58" t="s">
        <v>1289</v>
      </c>
      <c r="C408" s="55">
        <v>2018</v>
      </c>
      <c r="D408" s="55"/>
      <c r="E408" s="60">
        <f t="shared" si="1"/>
        <v>0</v>
      </c>
      <c r="F408" s="106"/>
    </row>
    <row r="409" spans="1:6" ht="14.25" customHeight="1">
      <c r="A409" s="58" t="s">
        <v>1290</v>
      </c>
      <c r="B409" s="58" t="s">
        <v>1291</v>
      </c>
      <c r="C409" s="55">
        <v>738</v>
      </c>
      <c r="D409" s="55">
        <v>678</v>
      </c>
      <c r="E409" s="60">
        <f t="shared" si="1"/>
        <v>0.9186991869918699</v>
      </c>
      <c r="F409" s="106" t="s">
        <v>627</v>
      </c>
    </row>
    <row r="410" spans="1:6" ht="14.25" customHeight="1">
      <c r="A410" s="58" t="s">
        <v>1292</v>
      </c>
      <c r="B410" s="58" t="s">
        <v>1293</v>
      </c>
      <c r="C410" s="55">
        <v>113</v>
      </c>
      <c r="D410" s="55">
        <v>114</v>
      </c>
      <c r="E410" s="60">
        <f t="shared" si="1"/>
        <v>1.008849557522124</v>
      </c>
      <c r="F410" s="106" t="s">
        <v>627</v>
      </c>
    </row>
    <row r="411" spans="1:6" ht="14.25" customHeight="1">
      <c r="A411" s="58" t="s">
        <v>1294</v>
      </c>
      <c r="B411" s="58" t="s">
        <v>631</v>
      </c>
      <c r="C411" s="55">
        <v>98</v>
      </c>
      <c r="D411" s="55">
        <v>99</v>
      </c>
      <c r="E411" s="60">
        <f t="shared" si="1"/>
        <v>1.010204081632653</v>
      </c>
      <c r="F411" s="106" t="s">
        <v>627</v>
      </c>
    </row>
    <row r="412" spans="1:6" ht="14.25" customHeight="1">
      <c r="A412" s="58" t="s">
        <v>1295</v>
      </c>
      <c r="B412" s="58" t="s">
        <v>633</v>
      </c>
      <c r="C412" s="55">
        <v>0</v>
      </c>
      <c r="D412" s="55"/>
      <c r="E412" s="60"/>
      <c r="F412" s="106" t="s">
        <v>627</v>
      </c>
    </row>
    <row r="413" spans="1:6" ht="14.25" customHeight="1">
      <c r="A413" s="58" t="s">
        <v>1296</v>
      </c>
      <c r="B413" s="58" t="s">
        <v>635</v>
      </c>
      <c r="C413" s="55">
        <v>0</v>
      </c>
      <c r="D413" s="55"/>
      <c r="E413" s="60"/>
      <c r="F413" s="106" t="s">
        <v>627</v>
      </c>
    </row>
    <row r="414" spans="1:6" ht="14.25" customHeight="1">
      <c r="A414" s="58" t="s">
        <v>1297</v>
      </c>
      <c r="B414" s="58" t="s">
        <v>1298</v>
      </c>
      <c r="C414" s="55">
        <v>15</v>
      </c>
      <c r="D414" s="55">
        <v>15</v>
      </c>
      <c r="E414" s="60">
        <f>D414/C414</f>
        <v>1</v>
      </c>
      <c r="F414" s="106" t="s">
        <v>627</v>
      </c>
    </row>
    <row r="415" spans="1:6" ht="14.25" customHeight="1">
      <c r="A415" s="58" t="s">
        <v>1299</v>
      </c>
      <c r="B415" s="58" t="s">
        <v>1300</v>
      </c>
      <c r="C415" s="55">
        <v>0</v>
      </c>
      <c r="D415" s="55"/>
      <c r="E415" s="60"/>
      <c r="F415" s="106" t="s">
        <v>627</v>
      </c>
    </row>
    <row r="416" spans="1:6" ht="14.25" customHeight="1">
      <c r="A416" s="58" t="s">
        <v>1301</v>
      </c>
      <c r="B416" s="58" t="s">
        <v>1302</v>
      </c>
      <c r="C416" s="55">
        <v>0</v>
      </c>
      <c r="D416" s="55"/>
      <c r="E416" s="60"/>
      <c r="F416" s="106" t="s">
        <v>627</v>
      </c>
    </row>
    <row r="417" spans="1:6" ht="14.25" customHeight="1">
      <c r="A417" s="58" t="s">
        <v>1303</v>
      </c>
      <c r="B417" s="58" t="s">
        <v>1304</v>
      </c>
      <c r="C417" s="55">
        <v>0</v>
      </c>
      <c r="D417" s="55"/>
      <c r="E417" s="60"/>
      <c r="F417" s="106" t="s">
        <v>627</v>
      </c>
    </row>
    <row r="418" spans="1:6" ht="14.25" customHeight="1">
      <c r="A418" s="58" t="s">
        <v>1305</v>
      </c>
      <c r="B418" s="58" t="s">
        <v>1306</v>
      </c>
      <c r="C418" s="55">
        <v>0</v>
      </c>
      <c r="D418" s="55"/>
      <c r="E418" s="60"/>
      <c r="F418" s="106" t="s">
        <v>627</v>
      </c>
    </row>
    <row r="419" spans="1:6" ht="14.25" customHeight="1">
      <c r="A419" s="58" t="s">
        <v>1307</v>
      </c>
      <c r="B419" s="58" t="s">
        <v>1308</v>
      </c>
      <c r="C419" s="55">
        <v>0</v>
      </c>
      <c r="D419" s="55"/>
      <c r="E419" s="60"/>
      <c r="F419" s="106" t="s">
        <v>627</v>
      </c>
    </row>
    <row r="420" spans="1:6" ht="14.25" customHeight="1">
      <c r="A420" s="58" t="s">
        <v>1309</v>
      </c>
      <c r="B420" s="58" t="s">
        <v>1310</v>
      </c>
      <c r="C420" s="55">
        <v>0</v>
      </c>
      <c r="D420" s="55"/>
      <c r="E420" s="60"/>
      <c r="F420" s="106" t="s">
        <v>627</v>
      </c>
    </row>
    <row r="421" spans="1:6" ht="14.25" customHeight="1">
      <c r="A421" s="58" t="s">
        <v>1311</v>
      </c>
      <c r="B421" s="58" t="s">
        <v>1312</v>
      </c>
      <c r="C421" s="55">
        <v>0</v>
      </c>
      <c r="D421" s="55"/>
      <c r="E421" s="60"/>
      <c r="F421" s="106" t="s">
        <v>627</v>
      </c>
    </row>
    <row r="422" spans="1:6" ht="14.25" customHeight="1">
      <c r="A422" s="58" t="s">
        <v>1313</v>
      </c>
      <c r="B422" s="58" t="s">
        <v>1314</v>
      </c>
      <c r="C422" s="55">
        <v>0</v>
      </c>
      <c r="D422" s="55"/>
      <c r="E422" s="60"/>
      <c r="F422" s="106" t="s">
        <v>627</v>
      </c>
    </row>
    <row r="423" spans="1:6" ht="14.25" customHeight="1">
      <c r="A423" s="58" t="s">
        <v>1315</v>
      </c>
      <c r="B423" s="58" t="s">
        <v>1316</v>
      </c>
      <c r="C423" s="55">
        <v>0</v>
      </c>
      <c r="D423" s="55">
        <v>100</v>
      </c>
      <c r="E423" s="60"/>
      <c r="F423" s="106" t="s">
        <v>627</v>
      </c>
    </row>
    <row r="424" spans="1:6" ht="14.25" customHeight="1">
      <c r="A424" s="58" t="s">
        <v>1317</v>
      </c>
      <c r="B424" s="58" t="s">
        <v>1302</v>
      </c>
      <c r="C424" s="55">
        <v>0</v>
      </c>
      <c r="D424" s="55"/>
      <c r="E424" s="60"/>
      <c r="F424" s="106" t="s">
        <v>627</v>
      </c>
    </row>
    <row r="425" spans="1:6" ht="14.25" customHeight="1">
      <c r="A425" s="58" t="s">
        <v>1318</v>
      </c>
      <c r="B425" s="58" t="s">
        <v>1319</v>
      </c>
      <c r="C425" s="55">
        <v>0</v>
      </c>
      <c r="D425" s="55"/>
      <c r="E425" s="60"/>
      <c r="F425" s="106" t="s">
        <v>627</v>
      </c>
    </row>
    <row r="426" spans="1:6" ht="14.25" customHeight="1">
      <c r="A426" s="58" t="s">
        <v>1320</v>
      </c>
      <c r="B426" s="58" t="s">
        <v>1321</v>
      </c>
      <c r="C426" s="55">
        <v>0</v>
      </c>
      <c r="D426" s="55">
        <v>100</v>
      </c>
      <c r="E426" s="60"/>
      <c r="F426" s="106" t="s">
        <v>627</v>
      </c>
    </row>
    <row r="427" spans="1:6" ht="14.25" customHeight="1">
      <c r="A427" s="58" t="s">
        <v>1322</v>
      </c>
      <c r="B427" s="58" t="s">
        <v>1323</v>
      </c>
      <c r="C427" s="55">
        <v>0</v>
      </c>
      <c r="D427" s="55"/>
      <c r="E427" s="60"/>
      <c r="F427" s="106" t="s">
        <v>627</v>
      </c>
    </row>
    <row r="428" spans="1:6" ht="14.25" customHeight="1">
      <c r="A428" s="58" t="s">
        <v>1324</v>
      </c>
      <c r="B428" s="58" t="s">
        <v>1325</v>
      </c>
      <c r="C428" s="55">
        <v>0</v>
      </c>
      <c r="D428" s="55"/>
      <c r="E428" s="60"/>
      <c r="F428" s="106" t="s">
        <v>627</v>
      </c>
    </row>
    <row r="429" spans="1:6" ht="14.25" customHeight="1">
      <c r="A429" s="58" t="s">
        <v>1326</v>
      </c>
      <c r="B429" s="58" t="s">
        <v>1327</v>
      </c>
      <c r="C429" s="55">
        <v>200</v>
      </c>
      <c r="D429" s="55">
        <v>285</v>
      </c>
      <c r="E429" s="60">
        <f>D429/C429</f>
        <v>1.425</v>
      </c>
      <c r="F429" s="106" t="s">
        <v>627</v>
      </c>
    </row>
    <row r="430" spans="1:6" ht="14.25" customHeight="1">
      <c r="A430" s="58" t="s">
        <v>1328</v>
      </c>
      <c r="B430" s="58" t="s">
        <v>1302</v>
      </c>
      <c r="C430" s="55">
        <v>0</v>
      </c>
      <c r="D430" s="55"/>
      <c r="E430" s="60"/>
      <c r="F430" s="106" t="s">
        <v>627</v>
      </c>
    </row>
    <row r="431" spans="1:6" ht="14.25" customHeight="1">
      <c r="A431" s="58" t="s">
        <v>1329</v>
      </c>
      <c r="B431" s="58" t="s">
        <v>1330</v>
      </c>
      <c r="C431" s="55">
        <v>200</v>
      </c>
      <c r="D431" s="55">
        <v>200</v>
      </c>
      <c r="E431" s="60">
        <f>D431/C431</f>
        <v>1</v>
      </c>
      <c r="F431" s="106" t="s">
        <v>627</v>
      </c>
    </row>
    <row r="432" spans="1:6" ht="14.25" customHeight="1">
      <c r="A432" s="58" t="s">
        <v>1331</v>
      </c>
      <c r="B432" s="58" t="s">
        <v>1332</v>
      </c>
      <c r="C432" s="55">
        <v>0</v>
      </c>
      <c r="D432" s="55">
        <v>85</v>
      </c>
      <c r="E432" s="60"/>
      <c r="F432" s="106" t="s">
        <v>627</v>
      </c>
    </row>
    <row r="433" spans="1:6" ht="14.25" customHeight="1">
      <c r="A433" s="58" t="s">
        <v>1333</v>
      </c>
      <c r="B433" s="58" t="s">
        <v>1334</v>
      </c>
      <c r="C433" s="55">
        <v>85</v>
      </c>
      <c r="D433" s="55"/>
      <c r="E433" s="60">
        <f>D433/C433</f>
        <v>0</v>
      </c>
      <c r="F433" s="106" t="s">
        <v>627</v>
      </c>
    </row>
    <row r="434" spans="1:6" ht="14.25" customHeight="1">
      <c r="A434" s="58" t="s">
        <v>1335</v>
      </c>
      <c r="B434" s="58" t="s">
        <v>1302</v>
      </c>
      <c r="C434" s="55">
        <v>0</v>
      </c>
      <c r="D434" s="55"/>
      <c r="E434" s="60"/>
      <c r="F434" s="106" t="s">
        <v>627</v>
      </c>
    </row>
    <row r="435" spans="1:6" ht="14.25" customHeight="1">
      <c r="A435" s="58" t="s">
        <v>1336</v>
      </c>
      <c r="B435" s="58" t="s">
        <v>1337</v>
      </c>
      <c r="C435" s="55">
        <v>0</v>
      </c>
      <c r="D435" s="55"/>
      <c r="E435" s="60"/>
      <c r="F435" s="106" t="s">
        <v>627</v>
      </c>
    </row>
    <row r="436" spans="1:6" ht="14.25" customHeight="1">
      <c r="A436" s="58" t="s">
        <v>1338</v>
      </c>
      <c r="B436" s="58" t="s">
        <v>1339</v>
      </c>
      <c r="C436" s="55">
        <v>0</v>
      </c>
      <c r="D436" s="55"/>
      <c r="E436" s="60"/>
      <c r="F436" s="106" t="s">
        <v>627</v>
      </c>
    </row>
    <row r="437" spans="1:6" ht="14.25" customHeight="1">
      <c r="A437" s="58" t="s">
        <v>1340</v>
      </c>
      <c r="B437" s="58" t="s">
        <v>1341</v>
      </c>
      <c r="C437" s="55">
        <v>85</v>
      </c>
      <c r="D437" s="55"/>
      <c r="E437" s="60">
        <f>D437/C437</f>
        <v>0</v>
      </c>
      <c r="F437" s="106" t="s">
        <v>627</v>
      </c>
    </row>
    <row r="438" spans="1:6" ht="14.25" customHeight="1">
      <c r="A438" s="58" t="s">
        <v>1342</v>
      </c>
      <c r="B438" s="58" t="s">
        <v>1343</v>
      </c>
      <c r="C438" s="55">
        <v>0</v>
      </c>
      <c r="D438" s="55"/>
      <c r="E438" s="60"/>
      <c r="F438" s="106" t="s">
        <v>627</v>
      </c>
    </row>
    <row r="439" spans="1:6" ht="14.25" customHeight="1">
      <c r="A439" s="58" t="s">
        <v>1344</v>
      </c>
      <c r="B439" s="58" t="s">
        <v>1345</v>
      </c>
      <c r="C439" s="55">
        <v>0</v>
      </c>
      <c r="D439" s="55"/>
      <c r="E439" s="60"/>
      <c r="F439" s="106" t="s">
        <v>627</v>
      </c>
    </row>
    <row r="440" spans="1:6" ht="14.25" customHeight="1">
      <c r="A440" s="58" t="s">
        <v>1346</v>
      </c>
      <c r="B440" s="58" t="s">
        <v>1347</v>
      </c>
      <c r="C440" s="55">
        <v>0</v>
      </c>
      <c r="D440" s="55"/>
      <c r="E440" s="60"/>
      <c r="F440" s="106" t="s">
        <v>627</v>
      </c>
    </row>
    <row r="441" spans="1:6" ht="14.25" customHeight="1">
      <c r="A441" s="58" t="s">
        <v>1348</v>
      </c>
      <c r="B441" s="58" t="s">
        <v>1349</v>
      </c>
      <c r="C441" s="55">
        <v>0</v>
      </c>
      <c r="D441" s="55"/>
      <c r="E441" s="60"/>
      <c r="F441" s="106" t="s">
        <v>627</v>
      </c>
    </row>
    <row r="442" spans="1:6" ht="14.25" customHeight="1">
      <c r="A442" s="58" t="s">
        <v>1350</v>
      </c>
      <c r="B442" s="58" t="s">
        <v>1351</v>
      </c>
      <c r="C442" s="55">
        <v>0</v>
      </c>
      <c r="D442" s="55"/>
      <c r="E442" s="60"/>
      <c r="F442" s="106" t="s">
        <v>627</v>
      </c>
    </row>
    <row r="443" spans="1:6" ht="14.25" customHeight="1">
      <c r="A443" s="58" t="s">
        <v>1352</v>
      </c>
      <c r="B443" s="58" t="s">
        <v>1353</v>
      </c>
      <c r="C443" s="55">
        <v>66</v>
      </c>
      <c r="D443" s="55">
        <v>79</v>
      </c>
      <c r="E443" s="60">
        <f>D443/C443</f>
        <v>1.196969696969697</v>
      </c>
      <c r="F443" s="106" t="s">
        <v>627</v>
      </c>
    </row>
    <row r="444" spans="1:6" ht="14.25" customHeight="1">
      <c r="A444" s="58" t="s">
        <v>1354</v>
      </c>
      <c r="B444" s="58" t="s">
        <v>1302</v>
      </c>
      <c r="C444" s="55">
        <v>64</v>
      </c>
      <c r="D444" s="55">
        <v>54</v>
      </c>
      <c r="E444" s="60">
        <f>D444/C444</f>
        <v>0.84375</v>
      </c>
      <c r="F444" s="106" t="s">
        <v>627</v>
      </c>
    </row>
    <row r="445" spans="1:6" ht="14.25" customHeight="1">
      <c r="A445" s="58" t="s">
        <v>1355</v>
      </c>
      <c r="B445" s="58" t="s">
        <v>1356</v>
      </c>
      <c r="C445" s="55">
        <v>0</v>
      </c>
      <c r="D445" s="55">
        <v>10</v>
      </c>
      <c r="E445" s="60"/>
      <c r="F445" s="106" t="s">
        <v>627</v>
      </c>
    </row>
    <row r="446" spans="1:6" ht="14.25" customHeight="1">
      <c r="A446" s="58" t="s">
        <v>1357</v>
      </c>
      <c r="B446" s="58" t="s">
        <v>1358</v>
      </c>
      <c r="C446" s="55">
        <v>0</v>
      </c>
      <c r="D446" s="55"/>
      <c r="E446" s="60"/>
      <c r="F446" s="106" t="s">
        <v>627</v>
      </c>
    </row>
    <row r="447" spans="1:6" ht="14.25" customHeight="1">
      <c r="A447" s="58" t="s">
        <v>1359</v>
      </c>
      <c r="B447" s="58" t="s">
        <v>1360</v>
      </c>
      <c r="C447" s="55">
        <v>0</v>
      </c>
      <c r="D447" s="55"/>
      <c r="E447" s="60"/>
      <c r="F447" s="106" t="s">
        <v>627</v>
      </c>
    </row>
    <row r="448" spans="1:6" ht="14.25" customHeight="1">
      <c r="A448" s="58" t="s">
        <v>1361</v>
      </c>
      <c r="B448" s="58" t="s">
        <v>1362</v>
      </c>
      <c r="C448" s="55">
        <v>0</v>
      </c>
      <c r="D448" s="55"/>
      <c r="E448" s="60"/>
      <c r="F448" s="106" t="s">
        <v>627</v>
      </c>
    </row>
    <row r="449" spans="1:6" ht="14.25" customHeight="1">
      <c r="A449" s="58" t="s">
        <v>1363</v>
      </c>
      <c r="B449" s="58" t="s">
        <v>1364</v>
      </c>
      <c r="C449" s="55">
        <v>2</v>
      </c>
      <c r="D449" s="55">
        <v>15</v>
      </c>
      <c r="E449" s="60">
        <f>D449/C449</f>
        <v>7.5</v>
      </c>
      <c r="F449" s="106" t="s">
        <v>627</v>
      </c>
    </row>
    <row r="450" spans="1:6" ht="14.25" customHeight="1">
      <c r="A450" s="58" t="s">
        <v>1365</v>
      </c>
      <c r="B450" s="58" t="s">
        <v>1366</v>
      </c>
      <c r="C450" s="55">
        <v>0</v>
      </c>
      <c r="D450" s="55"/>
      <c r="E450" s="60"/>
      <c r="F450" s="106" t="s">
        <v>627</v>
      </c>
    </row>
    <row r="451" spans="1:6" ht="14.25" customHeight="1">
      <c r="A451" s="58" t="s">
        <v>1367</v>
      </c>
      <c r="B451" s="58" t="s">
        <v>1368</v>
      </c>
      <c r="C451" s="55">
        <v>0</v>
      </c>
      <c r="D451" s="55"/>
      <c r="E451" s="60"/>
      <c r="F451" s="106" t="s">
        <v>627</v>
      </c>
    </row>
    <row r="452" spans="1:6" ht="14.25" customHeight="1">
      <c r="A452" s="58" t="s">
        <v>1369</v>
      </c>
      <c r="B452" s="58" t="s">
        <v>1370</v>
      </c>
      <c r="C452" s="55">
        <v>0</v>
      </c>
      <c r="D452" s="55"/>
      <c r="E452" s="60"/>
      <c r="F452" s="106" t="s">
        <v>627</v>
      </c>
    </row>
    <row r="453" spans="1:6" ht="14.25" customHeight="1">
      <c r="A453" s="58" t="s">
        <v>1371</v>
      </c>
      <c r="B453" s="58" t="s">
        <v>1372</v>
      </c>
      <c r="C453" s="55">
        <v>0</v>
      </c>
      <c r="D453" s="55"/>
      <c r="E453" s="60"/>
      <c r="F453" s="106" t="s">
        <v>627</v>
      </c>
    </row>
    <row r="454" spans="1:6" ht="14.25" customHeight="1">
      <c r="A454" s="58" t="s">
        <v>1373</v>
      </c>
      <c r="B454" s="58" t="s">
        <v>1374</v>
      </c>
      <c r="C454" s="55">
        <v>0</v>
      </c>
      <c r="D454" s="55"/>
      <c r="E454" s="60"/>
      <c r="F454" s="106" t="s">
        <v>627</v>
      </c>
    </row>
    <row r="455" spans="1:6" ht="14.25" customHeight="1">
      <c r="A455" s="58" t="s">
        <v>1375</v>
      </c>
      <c r="B455" s="58" t="s">
        <v>1376</v>
      </c>
      <c r="C455" s="55">
        <v>0</v>
      </c>
      <c r="D455" s="55"/>
      <c r="E455" s="60"/>
      <c r="F455" s="106" t="s">
        <v>627</v>
      </c>
    </row>
    <row r="456" spans="1:6" ht="14.25" customHeight="1">
      <c r="A456" s="58" t="s">
        <v>1377</v>
      </c>
      <c r="B456" s="58" t="s">
        <v>1378</v>
      </c>
      <c r="C456" s="55">
        <v>0</v>
      </c>
      <c r="D456" s="55"/>
      <c r="E456" s="60"/>
      <c r="F456" s="106" t="s">
        <v>627</v>
      </c>
    </row>
    <row r="457" spans="1:6" ht="14.25" customHeight="1">
      <c r="A457" s="58" t="s">
        <v>1379</v>
      </c>
      <c r="B457" s="58" t="s">
        <v>1380</v>
      </c>
      <c r="C457" s="55"/>
      <c r="D457" s="55"/>
      <c r="E457" s="60"/>
      <c r="F457" s="106" t="s">
        <v>627</v>
      </c>
    </row>
    <row r="458" spans="1:6" ht="14.25" customHeight="1">
      <c r="A458" s="58" t="s">
        <v>1381</v>
      </c>
      <c r="B458" s="58" t="s">
        <v>1382</v>
      </c>
      <c r="C458" s="55">
        <v>274</v>
      </c>
      <c r="D458" s="55">
        <v>100</v>
      </c>
      <c r="E458" s="60">
        <f>D458/C458</f>
        <v>0.36496350364963503</v>
      </c>
      <c r="F458" s="106" t="s">
        <v>627</v>
      </c>
    </row>
    <row r="459" spans="1:6" ht="14.25" customHeight="1">
      <c r="A459" s="58" t="s">
        <v>1383</v>
      </c>
      <c r="B459" s="58" t="s">
        <v>1384</v>
      </c>
      <c r="C459" s="55">
        <v>0</v>
      </c>
      <c r="D459" s="55"/>
      <c r="E459" s="60"/>
      <c r="F459" s="106" t="s">
        <v>627</v>
      </c>
    </row>
    <row r="460" spans="1:6" ht="14.25" customHeight="1">
      <c r="A460" s="58" t="s">
        <v>1385</v>
      </c>
      <c r="B460" s="58" t="s">
        <v>1386</v>
      </c>
      <c r="C460" s="55">
        <v>0</v>
      </c>
      <c r="D460" s="55"/>
      <c r="E460" s="60"/>
      <c r="F460" s="106" t="s">
        <v>627</v>
      </c>
    </row>
    <row r="461" spans="1:6" ht="14.25" customHeight="1">
      <c r="A461" s="58" t="s">
        <v>1387</v>
      </c>
      <c r="B461" s="58" t="s">
        <v>1388</v>
      </c>
      <c r="C461" s="55">
        <v>0</v>
      </c>
      <c r="D461" s="55"/>
      <c r="E461" s="60"/>
      <c r="F461" s="106" t="s">
        <v>627</v>
      </c>
    </row>
    <row r="462" spans="1:6" ht="14.25" customHeight="1">
      <c r="A462" s="58" t="s">
        <v>1389</v>
      </c>
      <c r="B462" s="58" t="s">
        <v>1390</v>
      </c>
      <c r="C462" s="55">
        <v>274</v>
      </c>
      <c r="D462" s="55">
        <v>100</v>
      </c>
      <c r="E462" s="60">
        <f>D462/C462</f>
        <v>0.36496350364963503</v>
      </c>
      <c r="F462" s="106" t="s">
        <v>627</v>
      </c>
    </row>
    <row r="463" spans="1:6" ht="14.25" customHeight="1">
      <c r="A463" s="58" t="s">
        <v>1391</v>
      </c>
      <c r="B463" s="58" t="s">
        <v>1392</v>
      </c>
      <c r="C463" s="55">
        <v>2431</v>
      </c>
      <c r="D463" s="55">
        <v>2629</v>
      </c>
      <c r="E463" s="60">
        <f>D463/C463</f>
        <v>1.081447963800905</v>
      </c>
      <c r="F463" s="106" t="s">
        <v>627</v>
      </c>
    </row>
    <row r="464" spans="1:6" ht="14.25" customHeight="1">
      <c r="A464" s="58" t="s">
        <v>1393</v>
      </c>
      <c r="B464" s="58" t="s">
        <v>1394</v>
      </c>
      <c r="C464" s="55">
        <v>604</v>
      </c>
      <c r="D464" s="55">
        <v>393</v>
      </c>
      <c r="E464" s="60">
        <f>D464/C464</f>
        <v>0.6506622516556292</v>
      </c>
      <c r="F464" s="106" t="s">
        <v>627</v>
      </c>
    </row>
    <row r="465" spans="1:6" ht="14.25" customHeight="1">
      <c r="A465" s="58" t="s">
        <v>1395</v>
      </c>
      <c r="B465" s="58" t="s">
        <v>631</v>
      </c>
      <c r="C465" s="55">
        <v>344</v>
      </c>
      <c r="D465" s="55">
        <v>179</v>
      </c>
      <c r="E465" s="60">
        <f>D465/C465</f>
        <v>0.5203488372093024</v>
      </c>
      <c r="F465" s="106" t="s">
        <v>627</v>
      </c>
    </row>
    <row r="466" spans="1:6" ht="14.25" customHeight="1">
      <c r="A466" s="58" t="s">
        <v>1396</v>
      </c>
      <c r="B466" s="58" t="s">
        <v>633</v>
      </c>
      <c r="C466" s="55">
        <v>0</v>
      </c>
      <c r="D466" s="55"/>
      <c r="E466" s="60"/>
      <c r="F466" s="106" t="s">
        <v>627</v>
      </c>
    </row>
    <row r="467" spans="1:6" ht="14.25" customHeight="1">
      <c r="A467" s="58" t="s">
        <v>1397</v>
      </c>
      <c r="B467" s="58" t="s">
        <v>635</v>
      </c>
      <c r="C467" s="55">
        <v>0</v>
      </c>
      <c r="D467" s="55"/>
      <c r="E467" s="60"/>
      <c r="F467" s="106" t="s">
        <v>627</v>
      </c>
    </row>
    <row r="468" spans="1:6" ht="14.25" customHeight="1">
      <c r="A468" s="58" t="s">
        <v>1398</v>
      </c>
      <c r="B468" s="58" t="s">
        <v>1399</v>
      </c>
      <c r="C468" s="55">
        <v>0</v>
      </c>
      <c r="D468" s="55"/>
      <c r="E468" s="60"/>
      <c r="F468" s="106" t="s">
        <v>627</v>
      </c>
    </row>
    <row r="469" spans="1:6" ht="14.25" customHeight="1">
      <c r="A469" s="58" t="s">
        <v>1400</v>
      </c>
      <c r="B469" s="58" t="s">
        <v>1401</v>
      </c>
      <c r="C469" s="55">
        <v>0</v>
      </c>
      <c r="D469" s="55"/>
      <c r="E469" s="60"/>
      <c r="F469" s="106" t="s">
        <v>627</v>
      </c>
    </row>
    <row r="470" spans="1:6" ht="14.25" customHeight="1">
      <c r="A470" s="58" t="s">
        <v>1402</v>
      </c>
      <c r="B470" s="58" t="s">
        <v>1403</v>
      </c>
      <c r="C470" s="55">
        <v>7</v>
      </c>
      <c r="D470" s="55">
        <v>10</v>
      </c>
      <c r="E470" s="60">
        <f>D470/C470</f>
        <v>1.4285714285714286</v>
      </c>
      <c r="F470" s="106" t="s">
        <v>627</v>
      </c>
    </row>
    <row r="471" spans="1:6" ht="14.25" customHeight="1">
      <c r="A471" s="58" t="s">
        <v>1404</v>
      </c>
      <c r="B471" s="58" t="s">
        <v>1405</v>
      </c>
      <c r="C471" s="55">
        <v>0</v>
      </c>
      <c r="D471" s="55"/>
      <c r="E471" s="60"/>
      <c r="F471" s="106" t="s">
        <v>627</v>
      </c>
    </row>
    <row r="472" spans="1:6" ht="14.25" customHeight="1">
      <c r="A472" s="58" t="s">
        <v>1406</v>
      </c>
      <c r="B472" s="58" t="s">
        <v>1407</v>
      </c>
      <c r="C472" s="55">
        <v>77</v>
      </c>
      <c r="D472" s="55">
        <v>10</v>
      </c>
      <c r="E472" s="60">
        <f>D472/C472</f>
        <v>0.12987012987012986</v>
      </c>
      <c r="F472" s="106" t="s">
        <v>627</v>
      </c>
    </row>
    <row r="473" spans="1:6" ht="14.25" customHeight="1">
      <c r="A473" s="58" t="s">
        <v>1408</v>
      </c>
      <c r="B473" s="58" t="s">
        <v>1409</v>
      </c>
      <c r="C473" s="55">
        <v>2</v>
      </c>
      <c r="D473" s="55"/>
      <c r="E473" s="60">
        <f>D473/C473</f>
        <v>0</v>
      </c>
      <c r="F473" s="106" t="s">
        <v>627</v>
      </c>
    </row>
    <row r="474" spans="1:6" ht="14.25" customHeight="1">
      <c r="A474" s="58" t="s">
        <v>1410</v>
      </c>
      <c r="B474" s="58" t="s">
        <v>1411</v>
      </c>
      <c r="C474" s="55">
        <v>0</v>
      </c>
      <c r="D474" s="55"/>
      <c r="E474" s="60"/>
      <c r="F474" s="106" t="s">
        <v>627</v>
      </c>
    </row>
    <row r="475" spans="1:6" ht="14.25" customHeight="1">
      <c r="A475" s="58" t="s">
        <v>1412</v>
      </c>
      <c r="B475" s="58" t="s">
        <v>1413</v>
      </c>
      <c r="C475" s="55">
        <v>56</v>
      </c>
      <c r="D475" s="55">
        <v>52</v>
      </c>
      <c r="E475" s="60">
        <f>D475/C475</f>
        <v>0.9285714285714286</v>
      </c>
      <c r="F475" s="106" t="s">
        <v>627</v>
      </c>
    </row>
    <row r="476" spans="1:6" ht="14.25" customHeight="1">
      <c r="A476" s="58" t="s">
        <v>1414</v>
      </c>
      <c r="B476" s="58" t="s">
        <v>1415</v>
      </c>
      <c r="C476" s="55">
        <v>0</v>
      </c>
      <c r="D476" s="55"/>
      <c r="E476" s="60"/>
      <c r="F476" s="106" t="s">
        <v>627</v>
      </c>
    </row>
    <row r="477" spans="1:6" ht="14.25" customHeight="1">
      <c r="A477" s="58" t="s">
        <v>1416</v>
      </c>
      <c r="B477" s="58" t="s">
        <v>1417</v>
      </c>
      <c r="C477" s="55">
        <v>0</v>
      </c>
      <c r="D477" s="55"/>
      <c r="E477" s="60"/>
      <c r="F477" s="106" t="s">
        <v>627</v>
      </c>
    </row>
    <row r="478" spans="1:6" ht="14.25" customHeight="1">
      <c r="A478" s="58" t="s">
        <v>1418</v>
      </c>
      <c r="B478" s="58" t="s">
        <v>1419</v>
      </c>
      <c r="C478" s="55">
        <v>0</v>
      </c>
      <c r="D478" s="55"/>
      <c r="E478" s="60"/>
      <c r="F478" s="106" t="s">
        <v>627</v>
      </c>
    </row>
    <row r="479" spans="1:6" ht="14.25" customHeight="1">
      <c r="A479" s="58" t="s">
        <v>1420</v>
      </c>
      <c r="B479" s="58" t="s">
        <v>1421</v>
      </c>
      <c r="C479" s="55">
        <v>118</v>
      </c>
      <c r="D479" s="55">
        <v>142</v>
      </c>
      <c r="E479" s="60">
        <f>D479/C479</f>
        <v>1.2033898305084745</v>
      </c>
      <c r="F479" s="106" t="s">
        <v>627</v>
      </c>
    </row>
    <row r="480" spans="1:6" ht="14.25" customHeight="1">
      <c r="A480" s="58" t="s">
        <v>1422</v>
      </c>
      <c r="B480" s="58" t="s">
        <v>1423</v>
      </c>
      <c r="C480" s="55">
        <v>938</v>
      </c>
      <c r="D480" s="55">
        <v>1497</v>
      </c>
      <c r="E480" s="60">
        <f>D480/C480</f>
        <v>1.595948827292111</v>
      </c>
      <c r="F480" s="106" t="s">
        <v>627</v>
      </c>
    </row>
    <row r="481" spans="1:6" ht="14.25" customHeight="1">
      <c r="A481" s="58" t="s">
        <v>1424</v>
      </c>
      <c r="B481" s="58" t="s">
        <v>631</v>
      </c>
      <c r="C481" s="55">
        <v>421</v>
      </c>
      <c r="D481" s="55">
        <v>411</v>
      </c>
      <c r="E481" s="60">
        <f>D481/C481</f>
        <v>0.9762470308788599</v>
      </c>
      <c r="F481" s="106" t="s">
        <v>627</v>
      </c>
    </row>
    <row r="482" spans="1:6" ht="14.25" customHeight="1">
      <c r="A482" s="58" t="s">
        <v>1425</v>
      </c>
      <c r="B482" s="58" t="s">
        <v>633</v>
      </c>
      <c r="C482" s="55">
        <v>0</v>
      </c>
      <c r="D482" s="55"/>
      <c r="E482" s="60"/>
      <c r="F482" s="106" t="s">
        <v>627</v>
      </c>
    </row>
    <row r="483" spans="1:6" ht="14.25" customHeight="1">
      <c r="A483" s="58" t="s">
        <v>1426</v>
      </c>
      <c r="B483" s="58" t="s">
        <v>635</v>
      </c>
      <c r="C483" s="55">
        <v>0</v>
      </c>
      <c r="D483" s="55"/>
      <c r="E483" s="60"/>
      <c r="F483" s="106" t="s">
        <v>627</v>
      </c>
    </row>
    <row r="484" spans="1:6" ht="14.25" customHeight="1">
      <c r="A484" s="58" t="s">
        <v>1427</v>
      </c>
      <c r="B484" s="58" t="s">
        <v>1428</v>
      </c>
      <c r="C484" s="55">
        <v>506</v>
      </c>
      <c r="D484" s="55">
        <v>1086</v>
      </c>
      <c r="E484" s="60">
        <f>D484/C484</f>
        <v>2.1462450592885376</v>
      </c>
      <c r="F484" s="106" t="s">
        <v>627</v>
      </c>
    </row>
    <row r="485" spans="1:6" ht="14.25" customHeight="1">
      <c r="A485" s="58" t="s">
        <v>1429</v>
      </c>
      <c r="B485" s="58" t="s">
        <v>1430</v>
      </c>
      <c r="C485" s="55">
        <v>0</v>
      </c>
      <c r="D485" s="55"/>
      <c r="E485" s="60"/>
      <c r="F485" s="106" t="s">
        <v>627</v>
      </c>
    </row>
    <row r="486" spans="1:6" ht="14.25" customHeight="1">
      <c r="A486" s="58" t="s">
        <v>1431</v>
      </c>
      <c r="B486" s="58" t="s">
        <v>1432</v>
      </c>
      <c r="C486" s="55">
        <v>0</v>
      </c>
      <c r="D486" s="55"/>
      <c r="E486" s="60"/>
      <c r="F486" s="106" t="s">
        <v>627</v>
      </c>
    </row>
    <row r="487" spans="1:6" ht="14.25" customHeight="1">
      <c r="A487" s="58" t="s">
        <v>1433</v>
      </c>
      <c r="B487" s="58" t="s">
        <v>1434</v>
      </c>
      <c r="C487" s="55">
        <v>11</v>
      </c>
      <c r="D487" s="55"/>
      <c r="E487" s="60">
        <f>D487/C487</f>
        <v>0</v>
      </c>
      <c r="F487" s="106" t="s">
        <v>627</v>
      </c>
    </row>
    <row r="488" spans="1:6" ht="14.25" customHeight="1">
      <c r="A488" s="58" t="s">
        <v>1435</v>
      </c>
      <c r="B488" s="58" t="s">
        <v>1436</v>
      </c>
      <c r="C488" s="55">
        <v>86</v>
      </c>
      <c r="D488" s="55">
        <v>68</v>
      </c>
      <c r="E488" s="60">
        <f>D488/C488</f>
        <v>0.7906976744186046</v>
      </c>
      <c r="F488" s="106" t="s">
        <v>627</v>
      </c>
    </row>
    <row r="489" spans="1:6" ht="14.25" customHeight="1">
      <c r="A489" s="58" t="s">
        <v>1437</v>
      </c>
      <c r="B489" s="58" t="s">
        <v>631</v>
      </c>
      <c r="C489" s="55">
        <v>86</v>
      </c>
      <c r="D489" s="55">
        <v>52</v>
      </c>
      <c r="E489" s="60">
        <f>D489/C489</f>
        <v>0.6046511627906976</v>
      </c>
      <c r="F489" s="106" t="s">
        <v>627</v>
      </c>
    </row>
    <row r="490" spans="1:6" ht="14.25" customHeight="1">
      <c r="A490" s="58" t="s">
        <v>1438</v>
      </c>
      <c r="B490" s="58" t="s">
        <v>633</v>
      </c>
      <c r="C490" s="55">
        <v>0</v>
      </c>
      <c r="D490" s="55"/>
      <c r="E490" s="60"/>
      <c r="F490" s="106" t="s">
        <v>627</v>
      </c>
    </row>
    <row r="491" spans="1:6" ht="14.25" customHeight="1">
      <c r="A491" s="58" t="s">
        <v>1439</v>
      </c>
      <c r="B491" s="58" t="s">
        <v>635</v>
      </c>
      <c r="C491" s="55">
        <v>0</v>
      </c>
      <c r="D491" s="55"/>
      <c r="E491" s="60"/>
      <c r="F491" s="106" t="s">
        <v>627</v>
      </c>
    </row>
    <row r="492" spans="1:6" ht="14.25" customHeight="1">
      <c r="A492" s="58" t="s">
        <v>1440</v>
      </c>
      <c r="B492" s="58" t="s">
        <v>1441</v>
      </c>
      <c r="C492" s="55">
        <v>0</v>
      </c>
      <c r="D492" s="55"/>
      <c r="E492" s="60"/>
      <c r="F492" s="106" t="s">
        <v>627</v>
      </c>
    </row>
    <row r="493" spans="1:6" ht="14.25" customHeight="1">
      <c r="A493" s="58" t="s">
        <v>1442</v>
      </c>
      <c r="B493" s="58" t="s">
        <v>1443</v>
      </c>
      <c r="C493" s="55">
        <v>0</v>
      </c>
      <c r="D493" s="55"/>
      <c r="E493" s="60"/>
      <c r="F493" s="106" t="s">
        <v>627</v>
      </c>
    </row>
    <row r="494" spans="1:6" ht="14.25" customHeight="1">
      <c r="A494" s="58" t="s">
        <v>1444</v>
      </c>
      <c r="B494" s="58" t="s">
        <v>1445</v>
      </c>
      <c r="C494" s="55">
        <v>0</v>
      </c>
      <c r="D494" s="55"/>
      <c r="E494" s="60"/>
      <c r="F494" s="106" t="s">
        <v>627</v>
      </c>
    </row>
    <row r="495" spans="1:6" ht="14.25" customHeight="1">
      <c r="A495" s="58" t="s">
        <v>1446</v>
      </c>
      <c r="B495" s="58" t="s">
        <v>1447</v>
      </c>
      <c r="C495" s="55">
        <v>0</v>
      </c>
      <c r="D495" s="55"/>
      <c r="E495" s="60"/>
      <c r="F495" s="106" t="s">
        <v>627</v>
      </c>
    </row>
    <row r="496" spans="1:6" ht="14.25" customHeight="1">
      <c r="A496" s="58" t="s">
        <v>1448</v>
      </c>
      <c r="B496" s="58" t="s">
        <v>1449</v>
      </c>
      <c r="C496" s="55">
        <v>0</v>
      </c>
      <c r="D496" s="55">
        <v>16</v>
      </c>
      <c r="E496" s="60"/>
      <c r="F496" s="106" t="s">
        <v>627</v>
      </c>
    </row>
    <row r="497" spans="1:6" ht="14.25" customHeight="1">
      <c r="A497" s="58" t="s">
        <v>1450</v>
      </c>
      <c r="B497" s="58" t="s">
        <v>1451</v>
      </c>
      <c r="C497" s="55">
        <v>0</v>
      </c>
      <c r="D497" s="55"/>
      <c r="E497" s="60"/>
      <c r="F497" s="106" t="s">
        <v>627</v>
      </c>
    </row>
    <row r="498" spans="1:6" ht="14.25" customHeight="1">
      <c r="A498" s="58" t="s">
        <v>1452</v>
      </c>
      <c r="B498" s="58" t="s">
        <v>1453</v>
      </c>
      <c r="C498" s="55">
        <v>0</v>
      </c>
      <c r="D498" s="55"/>
      <c r="E498" s="60"/>
      <c r="F498" s="106" t="s">
        <v>627</v>
      </c>
    </row>
    <row r="499" spans="1:6" ht="14.25" customHeight="1">
      <c r="A499" s="58" t="s">
        <v>1454</v>
      </c>
      <c r="B499" s="58" t="s">
        <v>1455</v>
      </c>
      <c r="C499" s="55">
        <v>0</v>
      </c>
      <c r="D499" s="55">
        <v>20</v>
      </c>
      <c r="E499" s="60"/>
      <c r="F499" s="106" t="s">
        <v>627</v>
      </c>
    </row>
    <row r="500" spans="1:6" ht="14.25" customHeight="1">
      <c r="A500" s="58" t="s">
        <v>1456</v>
      </c>
      <c r="B500" s="58" t="s">
        <v>631</v>
      </c>
      <c r="C500" s="55">
        <v>0</v>
      </c>
      <c r="D500" s="55"/>
      <c r="E500" s="60"/>
      <c r="F500" s="106" t="s">
        <v>627</v>
      </c>
    </row>
    <row r="501" spans="1:6" ht="14.25" customHeight="1">
      <c r="A501" s="58" t="s">
        <v>1457</v>
      </c>
      <c r="B501" s="58" t="s">
        <v>633</v>
      </c>
      <c r="C501" s="55">
        <v>0</v>
      </c>
      <c r="D501" s="55"/>
      <c r="E501" s="60"/>
      <c r="F501" s="106" t="s">
        <v>627</v>
      </c>
    </row>
    <row r="502" spans="1:6" ht="14.25" customHeight="1">
      <c r="A502" s="58" t="s">
        <v>1458</v>
      </c>
      <c r="B502" s="58" t="s">
        <v>635</v>
      </c>
      <c r="C502" s="55">
        <v>0</v>
      </c>
      <c r="D502" s="55"/>
      <c r="E502" s="60"/>
      <c r="F502" s="106" t="s">
        <v>627</v>
      </c>
    </row>
    <row r="503" spans="1:6" ht="14.25" customHeight="1">
      <c r="A503" s="58" t="s">
        <v>1459</v>
      </c>
      <c r="B503" s="58" t="s">
        <v>1460</v>
      </c>
      <c r="C503" s="55">
        <v>0</v>
      </c>
      <c r="D503" s="55"/>
      <c r="E503" s="60"/>
      <c r="F503" s="106" t="s">
        <v>627</v>
      </c>
    </row>
    <row r="504" spans="1:6" ht="14.25" customHeight="1">
      <c r="A504" s="58" t="s">
        <v>1461</v>
      </c>
      <c r="B504" s="58" t="s">
        <v>1462</v>
      </c>
      <c r="C504" s="55">
        <v>0</v>
      </c>
      <c r="D504" s="55"/>
      <c r="E504" s="60"/>
      <c r="F504" s="106" t="s">
        <v>627</v>
      </c>
    </row>
    <row r="505" spans="1:6" ht="14.25" customHeight="1">
      <c r="A505" s="58" t="s">
        <v>1463</v>
      </c>
      <c r="B505" s="58" t="s">
        <v>1464</v>
      </c>
      <c r="C505" s="55">
        <v>0</v>
      </c>
      <c r="D505" s="55"/>
      <c r="E505" s="60"/>
      <c r="F505" s="106" t="s">
        <v>627</v>
      </c>
    </row>
    <row r="506" spans="1:6" ht="14.25" customHeight="1">
      <c r="A506" s="58" t="s">
        <v>1465</v>
      </c>
      <c r="B506" s="58" t="s">
        <v>1466</v>
      </c>
      <c r="C506" s="55">
        <v>0</v>
      </c>
      <c r="D506" s="55"/>
      <c r="E506" s="60"/>
      <c r="F506" s="106" t="s">
        <v>627</v>
      </c>
    </row>
    <row r="507" spans="1:6" ht="14.25" customHeight="1">
      <c r="A507" s="58" t="s">
        <v>1467</v>
      </c>
      <c r="B507" s="58" t="s">
        <v>1468</v>
      </c>
      <c r="C507" s="55">
        <v>0</v>
      </c>
      <c r="D507" s="55">
        <v>20</v>
      </c>
      <c r="E507" s="60"/>
      <c r="F507" s="106" t="s">
        <v>627</v>
      </c>
    </row>
    <row r="508" spans="1:6" ht="14.25" customHeight="1">
      <c r="A508" s="58" t="s">
        <v>1469</v>
      </c>
      <c r="B508" s="58" t="s">
        <v>1470</v>
      </c>
      <c r="C508" s="55">
        <v>515</v>
      </c>
      <c r="D508" s="55">
        <v>430</v>
      </c>
      <c r="E508" s="60">
        <f>D508/C508</f>
        <v>0.8349514563106796</v>
      </c>
      <c r="F508" s="106" t="s">
        <v>627</v>
      </c>
    </row>
    <row r="509" spans="1:6" ht="14.25" customHeight="1">
      <c r="A509" s="58" t="s">
        <v>1471</v>
      </c>
      <c r="B509" s="58" t="s">
        <v>631</v>
      </c>
      <c r="C509" s="55">
        <v>0</v>
      </c>
      <c r="D509" s="55"/>
      <c r="E509" s="60"/>
      <c r="F509" s="106" t="s">
        <v>627</v>
      </c>
    </row>
    <row r="510" spans="1:6" ht="14.25" customHeight="1">
      <c r="A510" s="58" t="s">
        <v>1472</v>
      </c>
      <c r="B510" s="58" t="s">
        <v>633</v>
      </c>
      <c r="C510" s="55">
        <v>0</v>
      </c>
      <c r="D510" s="55"/>
      <c r="E510" s="60"/>
      <c r="F510" s="106" t="s">
        <v>627</v>
      </c>
    </row>
    <row r="511" spans="1:6" ht="14.25" customHeight="1">
      <c r="A511" s="58" t="s">
        <v>1473</v>
      </c>
      <c r="B511" s="58" t="s">
        <v>635</v>
      </c>
      <c r="C511" s="55">
        <v>0</v>
      </c>
      <c r="D511" s="55"/>
      <c r="E511" s="60"/>
      <c r="F511" s="106" t="s">
        <v>627</v>
      </c>
    </row>
    <row r="512" spans="1:6" ht="14.25" customHeight="1">
      <c r="A512" s="58" t="s">
        <v>1474</v>
      </c>
      <c r="B512" s="58" t="s">
        <v>1475</v>
      </c>
      <c r="C512" s="55">
        <v>434</v>
      </c>
      <c r="D512" s="55">
        <v>406</v>
      </c>
      <c r="E512" s="60">
        <f>D512/C512</f>
        <v>0.9354838709677419</v>
      </c>
      <c r="F512" s="106" t="s">
        <v>627</v>
      </c>
    </row>
    <row r="513" spans="1:6" ht="14.25" customHeight="1">
      <c r="A513" s="58" t="s">
        <v>1476</v>
      </c>
      <c r="B513" s="58" t="s">
        <v>1477</v>
      </c>
      <c r="C513" s="55">
        <v>48</v>
      </c>
      <c r="D513" s="55"/>
      <c r="E513" s="60">
        <f>D513/C513</f>
        <v>0</v>
      </c>
      <c r="F513" s="106" t="s">
        <v>627</v>
      </c>
    </row>
    <row r="514" spans="1:6" ht="14.25" customHeight="1">
      <c r="A514" s="58" t="s">
        <v>1478</v>
      </c>
      <c r="B514" s="58" t="s">
        <v>1479</v>
      </c>
      <c r="C514" s="55"/>
      <c r="D514" s="55"/>
      <c r="E514" s="60"/>
      <c r="F514" s="106" t="s">
        <v>627</v>
      </c>
    </row>
    <row r="515" spans="1:6" ht="14.25" customHeight="1">
      <c r="A515" s="58" t="s">
        <v>1480</v>
      </c>
      <c r="B515" s="58" t="s">
        <v>1481</v>
      </c>
      <c r="C515" s="55">
        <v>33</v>
      </c>
      <c r="D515" s="55">
        <v>24</v>
      </c>
      <c r="E515" s="60">
        <f>D515/C515</f>
        <v>0.7272727272727273</v>
      </c>
      <c r="F515" s="106" t="s">
        <v>627</v>
      </c>
    </row>
    <row r="516" spans="1:6" ht="14.25" customHeight="1">
      <c r="A516" s="58" t="s">
        <v>1482</v>
      </c>
      <c r="B516" s="58" t="s">
        <v>1483</v>
      </c>
      <c r="C516" s="55">
        <v>288</v>
      </c>
      <c r="D516" s="55">
        <v>221</v>
      </c>
      <c r="E516" s="60">
        <f>D516/C516</f>
        <v>0.7673611111111112</v>
      </c>
      <c r="F516" s="106" t="s">
        <v>627</v>
      </c>
    </row>
    <row r="517" spans="1:6" ht="14.25" customHeight="1">
      <c r="A517" s="58" t="s">
        <v>1484</v>
      </c>
      <c r="B517" s="58" t="s">
        <v>1485</v>
      </c>
      <c r="C517" s="55">
        <v>0</v>
      </c>
      <c r="D517" s="55"/>
      <c r="E517" s="60"/>
      <c r="F517" s="106" t="s">
        <v>627</v>
      </c>
    </row>
    <row r="518" spans="1:6" ht="14.25" customHeight="1">
      <c r="A518" s="58" t="s">
        <v>1486</v>
      </c>
      <c r="B518" s="58" t="s">
        <v>1487</v>
      </c>
      <c r="C518" s="55">
        <v>20</v>
      </c>
      <c r="D518" s="55"/>
      <c r="E518" s="60">
        <f aca="true" t="shared" si="2" ref="E517:E580">D518/C518</f>
        <v>0</v>
      </c>
      <c r="F518" s="106" t="s">
        <v>627</v>
      </c>
    </row>
    <row r="519" spans="1:6" ht="14.25" customHeight="1">
      <c r="A519" s="58" t="s">
        <v>1488</v>
      </c>
      <c r="B519" s="58" t="s">
        <v>1489</v>
      </c>
      <c r="C519" s="55">
        <v>268</v>
      </c>
      <c r="D519" s="55">
        <v>221</v>
      </c>
      <c r="E519" s="60">
        <f t="shared" si="2"/>
        <v>0.8246268656716418</v>
      </c>
      <c r="F519" s="106" t="s">
        <v>627</v>
      </c>
    </row>
    <row r="520" spans="1:6" ht="14.25" customHeight="1">
      <c r="A520" s="58" t="s">
        <v>1490</v>
      </c>
      <c r="B520" s="58" t="s">
        <v>1491</v>
      </c>
      <c r="C520" s="55">
        <v>62713</v>
      </c>
      <c r="D520" s="55">
        <v>63769</v>
      </c>
      <c r="E520" s="60">
        <f t="shared" si="2"/>
        <v>1.0168386140034762</v>
      </c>
      <c r="F520" s="106" t="s">
        <v>627</v>
      </c>
    </row>
    <row r="521" spans="1:6" ht="14.25" customHeight="1">
      <c r="A521" s="58" t="s">
        <v>1492</v>
      </c>
      <c r="B521" s="58" t="s">
        <v>1493</v>
      </c>
      <c r="C521" s="55">
        <v>1465</v>
      </c>
      <c r="D521" s="55">
        <v>1325</v>
      </c>
      <c r="E521" s="60">
        <f t="shared" si="2"/>
        <v>0.9044368600682594</v>
      </c>
      <c r="F521" s="106" t="s">
        <v>627</v>
      </c>
    </row>
    <row r="522" spans="1:6" ht="14.25" customHeight="1">
      <c r="A522" s="58" t="s">
        <v>1494</v>
      </c>
      <c r="B522" s="58" t="s">
        <v>631</v>
      </c>
      <c r="C522" s="55">
        <v>222</v>
      </c>
      <c r="D522" s="55">
        <v>169</v>
      </c>
      <c r="E522" s="60">
        <f t="shared" si="2"/>
        <v>0.7612612612612613</v>
      </c>
      <c r="F522" s="106" t="s">
        <v>627</v>
      </c>
    </row>
    <row r="523" spans="1:6" ht="14.25" customHeight="1">
      <c r="A523" s="58" t="s">
        <v>1495</v>
      </c>
      <c r="B523" s="58" t="s">
        <v>633</v>
      </c>
      <c r="C523" s="55">
        <v>0</v>
      </c>
      <c r="D523" s="55"/>
      <c r="E523" s="60"/>
      <c r="F523" s="106" t="s">
        <v>627</v>
      </c>
    </row>
    <row r="524" spans="1:6" ht="14.25" customHeight="1">
      <c r="A524" s="58" t="s">
        <v>1496</v>
      </c>
      <c r="B524" s="58" t="s">
        <v>635</v>
      </c>
      <c r="C524" s="55">
        <v>0</v>
      </c>
      <c r="D524" s="55"/>
      <c r="E524" s="60"/>
      <c r="F524" s="106" t="s">
        <v>627</v>
      </c>
    </row>
    <row r="525" spans="1:6" ht="14.25" customHeight="1">
      <c r="A525" s="58" t="s">
        <v>1497</v>
      </c>
      <c r="B525" s="58" t="s">
        <v>1498</v>
      </c>
      <c r="C525" s="55">
        <v>0</v>
      </c>
      <c r="D525" s="55"/>
      <c r="E525" s="60"/>
      <c r="F525" s="106" t="s">
        <v>627</v>
      </c>
    </row>
    <row r="526" spans="1:6" ht="14.25" customHeight="1">
      <c r="A526" s="58" t="s">
        <v>1499</v>
      </c>
      <c r="B526" s="58" t="s">
        <v>1500</v>
      </c>
      <c r="C526" s="55">
        <v>11</v>
      </c>
      <c r="D526" s="55">
        <v>5</v>
      </c>
      <c r="E526" s="60">
        <f t="shared" si="2"/>
        <v>0.45454545454545453</v>
      </c>
      <c r="F526" s="106" t="s">
        <v>627</v>
      </c>
    </row>
    <row r="527" spans="1:6" ht="14.25" customHeight="1">
      <c r="A527" s="58" t="s">
        <v>1501</v>
      </c>
      <c r="B527" s="58" t="s">
        <v>1502</v>
      </c>
      <c r="C527" s="55">
        <v>0</v>
      </c>
      <c r="D527" s="55"/>
      <c r="E527" s="60"/>
      <c r="F527" s="106" t="s">
        <v>627</v>
      </c>
    </row>
    <row r="528" spans="1:6" ht="14.25" customHeight="1">
      <c r="A528" s="58" t="s">
        <v>1503</v>
      </c>
      <c r="B528" s="58" t="s">
        <v>1504</v>
      </c>
      <c r="C528" s="55">
        <v>0</v>
      </c>
      <c r="D528" s="55"/>
      <c r="E528" s="60"/>
      <c r="F528" s="106" t="s">
        <v>627</v>
      </c>
    </row>
    <row r="529" spans="1:6" ht="14.25" customHeight="1">
      <c r="A529" s="58" t="s">
        <v>1505</v>
      </c>
      <c r="B529" s="58" t="s">
        <v>732</v>
      </c>
      <c r="C529" s="55">
        <v>0</v>
      </c>
      <c r="D529" s="55"/>
      <c r="E529" s="60"/>
      <c r="F529" s="106" t="s">
        <v>627</v>
      </c>
    </row>
    <row r="530" spans="1:6" ht="14.25" customHeight="1">
      <c r="A530" s="58" t="s">
        <v>1506</v>
      </c>
      <c r="B530" s="58" t="s">
        <v>1507</v>
      </c>
      <c r="C530" s="55">
        <v>1212</v>
      </c>
      <c r="D530" s="55">
        <v>1136</v>
      </c>
      <c r="E530" s="60">
        <f t="shared" si="2"/>
        <v>0.9372937293729373</v>
      </c>
      <c r="F530" s="106" t="s">
        <v>627</v>
      </c>
    </row>
    <row r="531" spans="1:6" ht="14.25" customHeight="1">
      <c r="A531" s="58" t="s">
        <v>1508</v>
      </c>
      <c r="B531" s="58" t="s">
        <v>1509</v>
      </c>
      <c r="C531" s="55">
        <v>0</v>
      </c>
      <c r="D531" s="55"/>
      <c r="E531" s="60"/>
      <c r="F531" s="106" t="s">
        <v>627</v>
      </c>
    </row>
    <row r="532" spans="1:6" ht="14.25" customHeight="1">
      <c r="A532" s="58" t="s">
        <v>1510</v>
      </c>
      <c r="B532" s="58" t="s">
        <v>1511</v>
      </c>
      <c r="C532" s="55">
        <v>17</v>
      </c>
      <c r="D532" s="55">
        <v>10</v>
      </c>
      <c r="E532" s="60">
        <f t="shared" si="2"/>
        <v>0.5882352941176471</v>
      </c>
      <c r="F532" s="106" t="s">
        <v>627</v>
      </c>
    </row>
    <row r="533" spans="1:6" ht="14.25" customHeight="1">
      <c r="A533" s="58" t="s">
        <v>1512</v>
      </c>
      <c r="B533" s="58" t="s">
        <v>1513</v>
      </c>
      <c r="C533" s="55">
        <v>4</v>
      </c>
      <c r="D533" s="55">
        <v>4</v>
      </c>
      <c r="E533" s="60">
        <f t="shared" si="2"/>
        <v>1</v>
      </c>
      <c r="F533" s="106" t="s">
        <v>627</v>
      </c>
    </row>
    <row r="534" spans="1:6" ht="14.25" customHeight="1">
      <c r="A534" s="58" t="s">
        <v>1514</v>
      </c>
      <c r="B534" s="58" t="s">
        <v>1515</v>
      </c>
      <c r="C534" s="55">
        <v>0</v>
      </c>
      <c r="D534" s="55">
        <v>1</v>
      </c>
      <c r="E534" s="60"/>
      <c r="F534" s="106" t="s">
        <v>627</v>
      </c>
    </row>
    <row r="535" spans="1:6" ht="14.25" customHeight="1">
      <c r="A535" s="58" t="s">
        <v>1516</v>
      </c>
      <c r="B535" s="58" t="s">
        <v>1517</v>
      </c>
      <c r="C535" s="55">
        <v>351</v>
      </c>
      <c r="D535" s="55">
        <v>280</v>
      </c>
      <c r="E535" s="60">
        <f t="shared" si="2"/>
        <v>0.7977207977207977</v>
      </c>
      <c r="F535" s="106" t="s">
        <v>627</v>
      </c>
    </row>
    <row r="536" spans="1:6" ht="14.25" customHeight="1">
      <c r="A536" s="58" t="s">
        <v>1518</v>
      </c>
      <c r="B536" s="58" t="s">
        <v>631</v>
      </c>
      <c r="C536" s="55">
        <v>105</v>
      </c>
      <c r="D536" s="55">
        <v>98</v>
      </c>
      <c r="E536" s="60">
        <f t="shared" si="2"/>
        <v>0.9333333333333333</v>
      </c>
      <c r="F536" s="106" t="s">
        <v>627</v>
      </c>
    </row>
    <row r="537" spans="1:6" ht="14.25" customHeight="1">
      <c r="A537" s="58" t="s">
        <v>1519</v>
      </c>
      <c r="B537" s="58" t="s">
        <v>633</v>
      </c>
      <c r="C537" s="55">
        <v>117</v>
      </c>
      <c r="D537" s="55">
        <v>108</v>
      </c>
      <c r="E537" s="60">
        <f t="shared" si="2"/>
        <v>0.9230769230769231</v>
      </c>
      <c r="F537" s="106" t="s">
        <v>627</v>
      </c>
    </row>
    <row r="538" spans="1:6" ht="14.25" customHeight="1">
      <c r="A538" s="58" t="s">
        <v>1520</v>
      </c>
      <c r="B538" s="58" t="s">
        <v>635</v>
      </c>
      <c r="C538" s="55">
        <v>0</v>
      </c>
      <c r="D538" s="55"/>
      <c r="E538" s="60"/>
      <c r="F538" s="106" t="s">
        <v>627</v>
      </c>
    </row>
    <row r="539" spans="1:6" ht="14.25" customHeight="1">
      <c r="A539" s="58" t="s">
        <v>1521</v>
      </c>
      <c r="B539" s="58" t="s">
        <v>1522</v>
      </c>
      <c r="C539" s="55">
        <v>0</v>
      </c>
      <c r="D539" s="55"/>
      <c r="E539" s="60"/>
      <c r="F539" s="106" t="s">
        <v>627</v>
      </c>
    </row>
    <row r="540" spans="1:6" ht="14.25" customHeight="1">
      <c r="A540" s="58" t="s">
        <v>1523</v>
      </c>
      <c r="B540" s="58" t="s">
        <v>1524</v>
      </c>
      <c r="C540" s="55">
        <v>67</v>
      </c>
      <c r="D540" s="55">
        <v>50</v>
      </c>
      <c r="E540" s="60">
        <f t="shared" si="2"/>
        <v>0.746268656716418</v>
      </c>
      <c r="F540" s="106" t="s">
        <v>627</v>
      </c>
    </row>
    <row r="541" spans="1:6" ht="14.25" customHeight="1">
      <c r="A541" s="58" t="s">
        <v>1525</v>
      </c>
      <c r="B541" s="58" t="s">
        <v>1526</v>
      </c>
      <c r="C541" s="55">
        <v>0</v>
      </c>
      <c r="D541" s="55"/>
      <c r="E541" s="60"/>
      <c r="F541" s="106" t="s">
        <v>627</v>
      </c>
    </row>
    <row r="542" spans="1:6" ht="14.25" customHeight="1">
      <c r="A542" s="58" t="s">
        <v>1527</v>
      </c>
      <c r="B542" s="58" t="s">
        <v>1528</v>
      </c>
      <c r="C542" s="55">
        <v>62</v>
      </c>
      <c r="D542" s="55">
        <v>24</v>
      </c>
      <c r="E542" s="60">
        <f t="shared" si="2"/>
        <v>0.3870967741935484</v>
      </c>
      <c r="F542" s="106" t="s">
        <v>627</v>
      </c>
    </row>
    <row r="543" spans="1:6" ht="14.25" customHeight="1">
      <c r="A543" s="58" t="s">
        <v>1529</v>
      </c>
      <c r="B543" s="58" t="s">
        <v>1530</v>
      </c>
      <c r="C543" s="55">
        <v>0</v>
      </c>
      <c r="D543" s="55"/>
      <c r="E543" s="60"/>
      <c r="F543" s="106" t="s">
        <v>627</v>
      </c>
    </row>
    <row r="544" spans="1:6" ht="14.25" customHeight="1">
      <c r="A544" s="58" t="s">
        <v>1531</v>
      </c>
      <c r="B544" s="58" t="s">
        <v>1532</v>
      </c>
      <c r="C544" s="55">
        <v>0</v>
      </c>
      <c r="D544" s="55"/>
      <c r="E544" s="60"/>
      <c r="F544" s="106" t="s">
        <v>627</v>
      </c>
    </row>
    <row r="545" spans="1:6" ht="14.25" customHeight="1">
      <c r="A545" s="58" t="s">
        <v>1533</v>
      </c>
      <c r="B545" s="58" t="s">
        <v>1534</v>
      </c>
      <c r="C545" s="55">
        <v>33795</v>
      </c>
      <c r="D545" s="55">
        <v>36900</v>
      </c>
      <c r="E545" s="60">
        <f t="shared" si="2"/>
        <v>1.0918774966711051</v>
      </c>
      <c r="F545" s="106" t="s">
        <v>627</v>
      </c>
    </row>
    <row r="546" spans="1:6" ht="14.25" customHeight="1">
      <c r="A546" s="58" t="s">
        <v>1535</v>
      </c>
      <c r="B546" s="58" t="s">
        <v>1536</v>
      </c>
      <c r="C546" s="55">
        <v>817</v>
      </c>
      <c r="D546" s="55">
        <v>859</v>
      </c>
      <c r="E546" s="60">
        <f t="shared" si="2"/>
        <v>1.0514075887392902</v>
      </c>
      <c r="F546" s="106" t="s">
        <v>627</v>
      </c>
    </row>
    <row r="547" spans="1:6" ht="14.25" customHeight="1">
      <c r="A547" s="58" t="s">
        <v>1537</v>
      </c>
      <c r="B547" s="58" t="s">
        <v>1538</v>
      </c>
      <c r="C547" s="55">
        <v>1970</v>
      </c>
      <c r="D547" s="55">
        <v>1784</v>
      </c>
      <c r="E547" s="60">
        <f t="shared" si="2"/>
        <v>0.9055837563451776</v>
      </c>
      <c r="F547" s="106" t="s">
        <v>627</v>
      </c>
    </row>
    <row r="548" spans="1:6" ht="14.25" customHeight="1">
      <c r="A548" s="58" t="s">
        <v>1539</v>
      </c>
      <c r="B548" s="58" t="s">
        <v>1540</v>
      </c>
      <c r="C548" s="55">
        <v>113</v>
      </c>
      <c r="D548" s="55">
        <v>2</v>
      </c>
      <c r="E548" s="60">
        <f t="shared" si="2"/>
        <v>0.017699115044247787</v>
      </c>
      <c r="F548" s="106" t="s">
        <v>627</v>
      </c>
    </row>
    <row r="549" spans="1:6" ht="14.25" customHeight="1">
      <c r="A549" s="58" t="s">
        <v>1541</v>
      </c>
      <c r="B549" s="58" t="s">
        <v>1542</v>
      </c>
      <c r="C549" s="55">
        <v>10009</v>
      </c>
      <c r="D549" s="55">
        <v>11862</v>
      </c>
      <c r="E549" s="60">
        <f t="shared" si="2"/>
        <v>1.1851333799580377</v>
      </c>
      <c r="F549" s="106" t="s">
        <v>627</v>
      </c>
    </row>
    <row r="550" spans="1:6" ht="14.25" customHeight="1">
      <c r="A550" s="58" t="s">
        <v>1543</v>
      </c>
      <c r="B550" s="58" t="s">
        <v>1544</v>
      </c>
      <c r="C550" s="55">
        <v>2744</v>
      </c>
      <c r="D550" s="55">
        <v>3717</v>
      </c>
      <c r="E550" s="60">
        <f t="shared" si="2"/>
        <v>1.3545918367346939</v>
      </c>
      <c r="F550" s="106" t="s">
        <v>627</v>
      </c>
    </row>
    <row r="551" spans="1:6" ht="14.25" customHeight="1">
      <c r="A551" s="58" t="s">
        <v>1545</v>
      </c>
      <c r="B551" s="58" t="s">
        <v>1546</v>
      </c>
      <c r="C551" s="55">
        <v>18142</v>
      </c>
      <c r="D551" s="55">
        <v>18676</v>
      </c>
      <c r="E551" s="60">
        <f t="shared" si="2"/>
        <v>1.0294344614706206</v>
      </c>
      <c r="F551" s="106" t="s">
        <v>627</v>
      </c>
    </row>
    <row r="552" spans="1:6" ht="14.25" customHeight="1">
      <c r="A552" s="58" t="s">
        <v>1547</v>
      </c>
      <c r="B552" s="58" t="s">
        <v>1548</v>
      </c>
      <c r="C552" s="55">
        <v>0</v>
      </c>
      <c r="D552" s="55"/>
      <c r="E552" s="60"/>
      <c r="F552" s="106" t="s">
        <v>627</v>
      </c>
    </row>
    <row r="553" spans="1:6" ht="14.25" customHeight="1">
      <c r="A553" s="58" t="s">
        <v>1549</v>
      </c>
      <c r="B553" s="58" t="s">
        <v>1550</v>
      </c>
      <c r="C553" s="55">
        <v>0</v>
      </c>
      <c r="D553" s="55"/>
      <c r="E553" s="60"/>
      <c r="F553" s="106" t="s">
        <v>627</v>
      </c>
    </row>
    <row r="554" spans="1:6" ht="14.25" customHeight="1">
      <c r="A554" s="58" t="s">
        <v>1551</v>
      </c>
      <c r="B554" s="58" t="s">
        <v>1552</v>
      </c>
      <c r="C554" s="55">
        <v>0</v>
      </c>
      <c r="D554" s="55"/>
      <c r="E554" s="60"/>
      <c r="F554" s="106" t="s">
        <v>627</v>
      </c>
    </row>
    <row r="555" spans="1:6" ht="14.25" customHeight="1">
      <c r="A555" s="58" t="s">
        <v>1553</v>
      </c>
      <c r="B555" s="58" t="s">
        <v>1554</v>
      </c>
      <c r="C555" s="55">
        <v>0</v>
      </c>
      <c r="D555" s="55"/>
      <c r="E555" s="60"/>
      <c r="F555" s="106" t="s">
        <v>627</v>
      </c>
    </row>
    <row r="556" spans="1:6" ht="14.25" customHeight="1">
      <c r="A556" s="58" t="s">
        <v>1555</v>
      </c>
      <c r="B556" s="58" t="s">
        <v>1556</v>
      </c>
      <c r="C556" s="55">
        <v>0</v>
      </c>
      <c r="D556" s="55"/>
      <c r="E556" s="60"/>
      <c r="F556" s="106" t="s">
        <v>627</v>
      </c>
    </row>
    <row r="557" spans="1:6" ht="14.25" customHeight="1">
      <c r="A557" s="58" t="s">
        <v>1557</v>
      </c>
      <c r="B557" s="58" t="s">
        <v>1558</v>
      </c>
      <c r="C557" s="55">
        <v>1780</v>
      </c>
      <c r="D557" s="55">
        <v>858</v>
      </c>
      <c r="E557" s="60">
        <f t="shared" si="2"/>
        <v>0.4820224719101124</v>
      </c>
      <c r="F557" s="106" t="s">
        <v>627</v>
      </c>
    </row>
    <row r="558" spans="1:6" ht="14.25" customHeight="1">
      <c r="A558" s="58" t="s">
        <v>1559</v>
      </c>
      <c r="B558" s="58" t="s">
        <v>1560</v>
      </c>
      <c r="C558" s="55">
        <v>0</v>
      </c>
      <c r="D558" s="55"/>
      <c r="E558" s="60"/>
      <c r="F558" s="106" t="s">
        <v>627</v>
      </c>
    </row>
    <row r="559" spans="1:6" ht="14.25" customHeight="1">
      <c r="A559" s="58" t="s">
        <v>1561</v>
      </c>
      <c r="B559" s="58" t="s">
        <v>1562</v>
      </c>
      <c r="C559" s="55">
        <v>0</v>
      </c>
      <c r="D559" s="55"/>
      <c r="E559" s="60"/>
      <c r="F559" s="106" t="s">
        <v>627</v>
      </c>
    </row>
    <row r="560" spans="1:6" ht="14.25" customHeight="1">
      <c r="A560" s="58" t="s">
        <v>1563</v>
      </c>
      <c r="B560" s="58" t="s">
        <v>1564</v>
      </c>
      <c r="C560" s="55">
        <v>0</v>
      </c>
      <c r="D560" s="55"/>
      <c r="E560" s="60"/>
      <c r="F560" s="106" t="s">
        <v>627</v>
      </c>
    </row>
    <row r="561" spans="1:6" ht="14.25" customHeight="1">
      <c r="A561" s="58" t="s">
        <v>1565</v>
      </c>
      <c r="B561" s="58" t="s">
        <v>1566</v>
      </c>
      <c r="C561" s="55">
        <v>0</v>
      </c>
      <c r="D561" s="55"/>
      <c r="E561" s="60"/>
      <c r="F561" s="106" t="s">
        <v>627</v>
      </c>
    </row>
    <row r="562" spans="1:6" ht="14.25" customHeight="1">
      <c r="A562" s="58" t="s">
        <v>1567</v>
      </c>
      <c r="B562" s="58" t="s">
        <v>1568</v>
      </c>
      <c r="C562" s="55">
        <v>0</v>
      </c>
      <c r="D562" s="55"/>
      <c r="E562" s="60"/>
      <c r="F562" s="106" t="s">
        <v>627</v>
      </c>
    </row>
    <row r="563" spans="1:6" ht="14.25" customHeight="1">
      <c r="A563" s="58" t="s">
        <v>1569</v>
      </c>
      <c r="B563" s="58" t="s">
        <v>1570</v>
      </c>
      <c r="C563" s="55">
        <v>0</v>
      </c>
      <c r="D563" s="55"/>
      <c r="E563" s="60"/>
      <c r="F563" s="106" t="s">
        <v>627</v>
      </c>
    </row>
    <row r="564" spans="1:6" ht="14.25" customHeight="1">
      <c r="A564" s="58" t="s">
        <v>1571</v>
      </c>
      <c r="B564" s="58" t="s">
        <v>1572</v>
      </c>
      <c r="C564" s="55">
        <v>0</v>
      </c>
      <c r="D564" s="55"/>
      <c r="E564" s="60"/>
      <c r="F564" s="106" t="s">
        <v>627</v>
      </c>
    </row>
    <row r="565" spans="1:6" ht="14.25" customHeight="1">
      <c r="A565" s="58" t="s">
        <v>1573</v>
      </c>
      <c r="B565" s="58" t="s">
        <v>1574</v>
      </c>
      <c r="C565" s="55">
        <v>0</v>
      </c>
      <c r="D565" s="55"/>
      <c r="E565" s="60"/>
      <c r="F565" s="106" t="s">
        <v>627</v>
      </c>
    </row>
    <row r="566" spans="1:6" ht="14.25" customHeight="1">
      <c r="A566" s="58" t="s">
        <v>1575</v>
      </c>
      <c r="B566" s="58" t="s">
        <v>1576</v>
      </c>
      <c r="C566" s="55">
        <v>1780</v>
      </c>
      <c r="D566" s="55">
        <v>858</v>
      </c>
      <c r="E566" s="60">
        <f t="shared" si="2"/>
        <v>0.4820224719101124</v>
      </c>
      <c r="F566" s="106" t="s">
        <v>627</v>
      </c>
    </row>
    <row r="567" spans="1:6" ht="14.25" customHeight="1">
      <c r="A567" s="58" t="s">
        <v>1577</v>
      </c>
      <c r="B567" s="58" t="s">
        <v>1578</v>
      </c>
      <c r="C567" s="55">
        <v>4321</v>
      </c>
      <c r="D567" s="55">
        <v>3213</v>
      </c>
      <c r="E567" s="60">
        <f t="shared" si="2"/>
        <v>0.7435778754917843</v>
      </c>
      <c r="F567" s="106" t="s">
        <v>627</v>
      </c>
    </row>
    <row r="568" spans="1:6" ht="14.25" customHeight="1">
      <c r="A568" s="58" t="s">
        <v>1579</v>
      </c>
      <c r="B568" s="58" t="s">
        <v>1580</v>
      </c>
      <c r="C568" s="55">
        <v>975</v>
      </c>
      <c r="D568" s="55"/>
      <c r="E568" s="60">
        <f t="shared" si="2"/>
        <v>0</v>
      </c>
      <c r="F568" s="106" t="s">
        <v>627</v>
      </c>
    </row>
    <row r="569" spans="1:6" ht="14.25" customHeight="1">
      <c r="A569" s="58" t="s">
        <v>1581</v>
      </c>
      <c r="B569" s="58" t="s">
        <v>1582</v>
      </c>
      <c r="C569" s="55">
        <v>0</v>
      </c>
      <c r="D569" s="55"/>
      <c r="E569" s="60"/>
      <c r="F569" s="106" t="s">
        <v>627</v>
      </c>
    </row>
    <row r="570" spans="1:6" ht="14.25" customHeight="1">
      <c r="A570" s="58" t="s">
        <v>1583</v>
      </c>
      <c r="B570" s="58" t="s">
        <v>1584</v>
      </c>
      <c r="C570" s="55">
        <v>355</v>
      </c>
      <c r="D570" s="55">
        <v>4</v>
      </c>
      <c r="E570" s="60">
        <f t="shared" si="2"/>
        <v>0.011267605633802818</v>
      </c>
      <c r="F570" s="106" t="s">
        <v>627</v>
      </c>
    </row>
    <row r="571" spans="1:6" ht="14.25" customHeight="1">
      <c r="A571" s="58" t="s">
        <v>1585</v>
      </c>
      <c r="B571" s="58" t="s">
        <v>1586</v>
      </c>
      <c r="C571" s="55">
        <v>20</v>
      </c>
      <c r="D571" s="55">
        <v>15</v>
      </c>
      <c r="E571" s="60">
        <f t="shared" si="2"/>
        <v>0.75</v>
      </c>
      <c r="F571" s="106" t="s">
        <v>627</v>
      </c>
    </row>
    <row r="572" spans="1:6" ht="14.25" customHeight="1">
      <c r="A572" s="58" t="s">
        <v>1587</v>
      </c>
      <c r="B572" s="58" t="s">
        <v>1588</v>
      </c>
      <c r="C572" s="55">
        <v>839</v>
      </c>
      <c r="D572" s="55">
        <v>838</v>
      </c>
      <c r="E572" s="60">
        <f t="shared" si="2"/>
        <v>0.99880810488677</v>
      </c>
      <c r="F572" s="106" t="s">
        <v>627</v>
      </c>
    </row>
    <row r="573" spans="1:6" ht="14.25" customHeight="1">
      <c r="A573" s="58" t="s">
        <v>1589</v>
      </c>
      <c r="B573" s="58" t="s">
        <v>1590</v>
      </c>
      <c r="C573" s="55">
        <v>0</v>
      </c>
      <c r="D573" s="55"/>
      <c r="E573" s="60"/>
      <c r="F573" s="106" t="s">
        <v>627</v>
      </c>
    </row>
    <row r="574" spans="1:6" ht="14.25" customHeight="1">
      <c r="A574" s="58" t="s">
        <v>1591</v>
      </c>
      <c r="B574" s="58" t="s">
        <v>1592</v>
      </c>
      <c r="C574" s="55">
        <v>2132</v>
      </c>
      <c r="D574" s="55">
        <v>2356</v>
      </c>
      <c r="E574" s="60">
        <f t="shared" si="2"/>
        <v>1.1050656660412759</v>
      </c>
      <c r="F574" s="106" t="s">
        <v>627</v>
      </c>
    </row>
    <row r="575" spans="1:6" ht="14.25" customHeight="1">
      <c r="A575" s="58" t="s">
        <v>1593</v>
      </c>
      <c r="B575" s="58" t="s">
        <v>1594</v>
      </c>
      <c r="C575" s="55">
        <v>861</v>
      </c>
      <c r="D575" s="55">
        <v>647</v>
      </c>
      <c r="E575" s="60">
        <f t="shared" si="2"/>
        <v>0.7514518002322881</v>
      </c>
      <c r="F575" s="106" t="s">
        <v>627</v>
      </c>
    </row>
    <row r="576" spans="1:6" ht="14.25" customHeight="1">
      <c r="A576" s="58" t="s">
        <v>1595</v>
      </c>
      <c r="B576" s="58" t="s">
        <v>1596</v>
      </c>
      <c r="C576" s="55">
        <v>326</v>
      </c>
      <c r="D576" s="55">
        <v>174</v>
      </c>
      <c r="E576" s="60">
        <f t="shared" si="2"/>
        <v>0.5337423312883436</v>
      </c>
      <c r="F576" s="106" t="s">
        <v>627</v>
      </c>
    </row>
    <row r="577" spans="1:6" ht="14.25" customHeight="1">
      <c r="A577" s="58" t="s">
        <v>1597</v>
      </c>
      <c r="B577" s="58" t="s">
        <v>1598</v>
      </c>
      <c r="C577" s="55">
        <v>65</v>
      </c>
      <c r="D577" s="55">
        <v>87</v>
      </c>
      <c r="E577" s="60">
        <f t="shared" si="2"/>
        <v>1.3384615384615384</v>
      </c>
      <c r="F577" s="106" t="s">
        <v>627</v>
      </c>
    </row>
    <row r="578" spans="1:6" ht="14.25" customHeight="1">
      <c r="A578" s="58" t="s">
        <v>1599</v>
      </c>
      <c r="B578" s="58" t="s">
        <v>1600</v>
      </c>
      <c r="C578" s="55">
        <v>7</v>
      </c>
      <c r="D578" s="55">
        <v>10</v>
      </c>
      <c r="E578" s="60">
        <f t="shared" si="2"/>
        <v>1.4285714285714286</v>
      </c>
      <c r="F578" s="106" t="s">
        <v>627</v>
      </c>
    </row>
    <row r="579" spans="1:6" ht="14.25" customHeight="1">
      <c r="A579" s="58" t="s">
        <v>1601</v>
      </c>
      <c r="B579" s="58" t="s">
        <v>1602</v>
      </c>
      <c r="C579" s="55">
        <v>0</v>
      </c>
      <c r="D579" s="55"/>
      <c r="E579" s="60"/>
      <c r="F579" s="106" t="s">
        <v>627</v>
      </c>
    </row>
    <row r="580" spans="1:6" ht="14.25" customHeight="1">
      <c r="A580" s="58" t="s">
        <v>1603</v>
      </c>
      <c r="B580" s="58" t="s">
        <v>1604</v>
      </c>
      <c r="C580" s="55">
        <v>0</v>
      </c>
      <c r="D580" s="55">
        <v>20</v>
      </c>
      <c r="E580" s="60"/>
      <c r="F580" s="106" t="s">
        <v>627</v>
      </c>
    </row>
    <row r="581" spans="1:6" ht="14.25" customHeight="1">
      <c r="A581" s="58" t="s">
        <v>1605</v>
      </c>
      <c r="B581" s="58" t="s">
        <v>1606</v>
      </c>
      <c r="C581" s="55">
        <v>463</v>
      </c>
      <c r="D581" s="55">
        <v>356</v>
      </c>
      <c r="E581" s="60">
        <f aca="true" t="shared" si="3" ref="E581:E644">D581/C581</f>
        <v>0.7688984881209503</v>
      </c>
      <c r="F581" s="106" t="s">
        <v>627</v>
      </c>
    </row>
    <row r="582" spans="1:6" ht="14.25" customHeight="1">
      <c r="A582" s="58" t="s">
        <v>1607</v>
      </c>
      <c r="B582" s="58" t="s">
        <v>1608</v>
      </c>
      <c r="C582" s="55">
        <v>79</v>
      </c>
      <c r="D582" s="55">
        <v>423</v>
      </c>
      <c r="E582" s="60">
        <f t="shared" si="3"/>
        <v>5.3544303797468356</v>
      </c>
      <c r="F582" s="106" t="s">
        <v>627</v>
      </c>
    </row>
    <row r="583" spans="1:6" ht="14.25" customHeight="1">
      <c r="A583" s="58" t="s">
        <v>1609</v>
      </c>
      <c r="B583" s="58" t="s">
        <v>1610</v>
      </c>
      <c r="C583" s="55">
        <v>12</v>
      </c>
      <c r="D583" s="55">
        <v>345</v>
      </c>
      <c r="E583" s="60">
        <f t="shared" si="3"/>
        <v>28.75</v>
      </c>
      <c r="F583" s="106" t="s">
        <v>627</v>
      </c>
    </row>
    <row r="584" spans="1:6" ht="14.25" customHeight="1">
      <c r="A584" s="58" t="s">
        <v>1611</v>
      </c>
      <c r="B584" s="58" t="s">
        <v>1612</v>
      </c>
      <c r="C584" s="55">
        <v>67</v>
      </c>
      <c r="D584" s="55">
        <v>25</v>
      </c>
      <c r="E584" s="60">
        <f t="shared" si="3"/>
        <v>0.373134328358209</v>
      </c>
      <c r="F584" s="106" t="s">
        <v>627</v>
      </c>
    </row>
    <row r="585" spans="1:6" ht="14.25" customHeight="1">
      <c r="A585" s="58" t="s">
        <v>1613</v>
      </c>
      <c r="B585" s="58" t="s">
        <v>1614</v>
      </c>
      <c r="C585" s="55">
        <v>0</v>
      </c>
      <c r="D585" s="55"/>
      <c r="E585" s="60"/>
      <c r="F585" s="106" t="s">
        <v>627</v>
      </c>
    </row>
    <row r="586" spans="1:6" ht="14.25" customHeight="1">
      <c r="A586" s="58" t="s">
        <v>1615</v>
      </c>
      <c r="B586" s="58" t="s">
        <v>1616</v>
      </c>
      <c r="C586" s="55">
        <v>0</v>
      </c>
      <c r="D586" s="55"/>
      <c r="E586" s="60"/>
      <c r="F586" s="106" t="s">
        <v>627</v>
      </c>
    </row>
    <row r="587" spans="1:6" ht="14.25" customHeight="1">
      <c r="A587" s="58" t="s">
        <v>1617</v>
      </c>
      <c r="B587" s="58" t="s">
        <v>1618</v>
      </c>
      <c r="C587" s="55">
        <v>0</v>
      </c>
      <c r="D587" s="55"/>
      <c r="E587" s="60"/>
      <c r="F587" s="106" t="s">
        <v>627</v>
      </c>
    </row>
    <row r="588" spans="1:6" ht="14.25" customHeight="1">
      <c r="A588" s="58" t="s">
        <v>1619</v>
      </c>
      <c r="B588" s="58" t="s">
        <v>1620</v>
      </c>
      <c r="C588" s="55"/>
      <c r="D588" s="55">
        <v>53</v>
      </c>
      <c r="E588" s="60"/>
      <c r="F588" s="106" t="s">
        <v>627</v>
      </c>
    </row>
    <row r="589" spans="1:6" ht="14.25" customHeight="1">
      <c r="A589" s="58" t="s">
        <v>1621</v>
      </c>
      <c r="B589" s="58" t="s">
        <v>1622</v>
      </c>
      <c r="C589" s="55">
        <v>0</v>
      </c>
      <c r="D589" s="55"/>
      <c r="E589" s="60"/>
      <c r="F589" s="106" t="s">
        <v>627</v>
      </c>
    </row>
    <row r="590" spans="1:6" ht="14.25" customHeight="1">
      <c r="A590" s="58" t="s">
        <v>1623</v>
      </c>
      <c r="B590" s="58" t="s">
        <v>1624</v>
      </c>
      <c r="C590" s="55">
        <v>582</v>
      </c>
      <c r="D590" s="55">
        <v>615</v>
      </c>
      <c r="E590" s="60">
        <f t="shared" si="3"/>
        <v>1.056701030927835</v>
      </c>
      <c r="F590" s="106" t="s">
        <v>627</v>
      </c>
    </row>
    <row r="591" spans="1:6" ht="14.25" customHeight="1">
      <c r="A591" s="58" t="s">
        <v>1625</v>
      </c>
      <c r="B591" s="58" t="s">
        <v>631</v>
      </c>
      <c r="C591" s="55">
        <v>64</v>
      </c>
      <c r="D591" s="55">
        <v>66</v>
      </c>
      <c r="E591" s="60">
        <f t="shared" si="3"/>
        <v>1.03125</v>
      </c>
      <c r="F591" s="106" t="s">
        <v>627</v>
      </c>
    </row>
    <row r="592" spans="1:6" ht="14.25" customHeight="1">
      <c r="A592" s="58" t="s">
        <v>1626</v>
      </c>
      <c r="B592" s="58" t="s">
        <v>633</v>
      </c>
      <c r="C592" s="55">
        <v>48</v>
      </c>
      <c r="D592" s="55">
        <v>99</v>
      </c>
      <c r="E592" s="60">
        <f t="shared" si="3"/>
        <v>2.0625</v>
      </c>
      <c r="F592" s="106" t="s">
        <v>627</v>
      </c>
    </row>
    <row r="593" spans="1:6" ht="14.25" customHeight="1">
      <c r="A593" s="58" t="s">
        <v>1627</v>
      </c>
      <c r="B593" s="58" t="s">
        <v>635</v>
      </c>
      <c r="C593" s="55">
        <v>0</v>
      </c>
      <c r="D593" s="55"/>
      <c r="E593" s="60"/>
      <c r="F593" s="106" t="s">
        <v>627</v>
      </c>
    </row>
    <row r="594" spans="1:6" ht="14.25" customHeight="1">
      <c r="A594" s="58" t="s">
        <v>1628</v>
      </c>
      <c r="B594" s="58" t="s">
        <v>1629</v>
      </c>
      <c r="C594" s="55">
        <v>63</v>
      </c>
      <c r="D594" s="55">
        <v>40</v>
      </c>
      <c r="E594" s="60">
        <f t="shared" si="3"/>
        <v>0.6349206349206349</v>
      </c>
      <c r="F594" s="106" t="s">
        <v>627</v>
      </c>
    </row>
    <row r="595" spans="1:6" ht="14.25" customHeight="1">
      <c r="A595" s="58" t="s">
        <v>1630</v>
      </c>
      <c r="B595" s="58" t="s">
        <v>1631</v>
      </c>
      <c r="C595" s="55">
        <v>6</v>
      </c>
      <c r="D595" s="55"/>
      <c r="E595" s="60">
        <f t="shared" si="3"/>
        <v>0</v>
      </c>
      <c r="F595" s="106" t="s">
        <v>627</v>
      </c>
    </row>
    <row r="596" spans="1:6" ht="14.25" customHeight="1">
      <c r="A596" s="58" t="s">
        <v>1632</v>
      </c>
      <c r="B596" s="58" t="s">
        <v>1633</v>
      </c>
      <c r="C596" s="55">
        <v>0</v>
      </c>
      <c r="D596" s="55"/>
      <c r="E596" s="60"/>
      <c r="F596" s="106" t="s">
        <v>627</v>
      </c>
    </row>
    <row r="597" spans="1:6" ht="14.25" customHeight="1">
      <c r="A597" s="58" t="s">
        <v>1634</v>
      </c>
      <c r="B597" s="58" t="s">
        <v>1635</v>
      </c>
      <c r="C597" s="55">
        <v>378</v>
      </c>
      <c r="D597" s="55">
        <v>375</v>
      </c>
      <c r="E597" s="60">
        <f t="shared" si="3"/>
        <v>0.9920634920634921</v>
      </c>
      <c r="F597" s="106" t="s">
        <v>627</v>
      </c>
    </row>
    <row r="598" spans="1:6" ht="14.25" customHeight="1">
      <c r="A598" s="58" t="s">
        <v>1636</v>
      </c>
      <c r="B598" s="58" t="s">
        <v>1637</v>
      </c>
      <c r="C598" s="55">
        <v>23</v>
      </c>
      <c r="D598" s="55">
        <v>35</v>
      </c>
      <c r="E598" s="60">
        <f t="shared" si="3"/>
        <v>1.5217391304347827</v>
      </c>
      <c r="F598" s="106" t="s">
        <v>627</v>
      </c>
    </row>
    <row r="599" spans="1:6" ht="14.25" customHeight="1">
      <c r="A599" s="58" t="s">
        <v>1638</v>
      </c>
      <c r="B599" s="58" t="s">
        <v>1639</v>
      </c>
      <c r="C599" s="55">
        <v>29</v>
      </c>
      <c r="D599" s="55">
        <v>29</v>
      </c>
      <c r="E599" s="60">
        <f t="shared" si="3"/>
        <v>1</v>
      </c>
      <c r="F599" s="106" t="s">
        <v>627</v>
      </c>
    </row>
    <row r="600" spans="1:6" ht="14.25" customHeight="1">
      <c r="A600" s="58" t="s">
        <v>1640</v>
      </c>
      <c r="B600" s="58" t="s">
        <v>631</v>
      </c>
      <c r="C600" s="55">
        <v>16</v>
      </c>
      <c r="D600" s="55">
        <v>16</v>
      </c>
      <c r="E600" s="60">
        <f t="shared" si="3"/>
        <v>1</v>
      </c>
      <c r="F600" s="106" t="s">
        <v>627</v>
      </c>
    </row>
    <row r="601" spans="1:6" ht="14.25" customHeight="1">
      <c r="A601" s="58" t="s">
        <v>1641</v>
      </c>
      <c r="B601" s="58" t="s">
        <v>633</v>
      </c>
      <c r="C601" s="55">
        <v>13</v>
      </c>
      <c r="D601" s="55">
        <v>13</v>
      </c>
      <c r="E601" s="60">
        <f t="shared" si="3"/>
        <v>1</v>
      </c>
      <c r="F601" s="106" t="s">
        <v>627</v>
      </c>
    </row>
    <row r="602" spans="1:6" ht="14.25" customHeight="1">
      <c r="A602" s="58" t="s">
        <v>1642</v>
      </c>
      <c r="B602" s="58" t="s">
        <v>635</v>
      </c>
      <c r="C602" s="55">
        <v>0</v>
      </c>
      <c r="D602" s="55"/>
      <c r="E602" s="60"/>
      <c r="F602" s="106" t="s">
        <v>627</v>
      </c>
    </row>
    <row r="603" spans="1:6" ht="14.25" customHeight="1">
      <c r="A603" s="58" t="s">
        <v>1643</v>
      </c>
      <c r="B603" s="58" t="s">
        <v>1644</v>
      </c>
      <c r="C603" s="55">
        <v>0</v>
      </c>
      <c r="D603" s="55"/>
      <c r="E603" s="60"/>
      <c r="F603" s="106" t="s">
        <v>627</v>
      </c>
    </row>
    <row r="604" spans="1:6" ht="14.25" customHeight="1">
      <c r="A604" s="58" t="s">
        <v>1645</v>
      </c>
      <c r="B604" s="58" t="s">
        <v>1646</v>
      </c>
      <c r="C604" s="55">
        <v>0</v>
      </c>
      <c r="D604" s="55">
        <v>3830</v>
      </c>
      <c r="E604" s="60"/>
      <c r="F604" s="106" t="s">
        <v>627</v>
      </c>
    </row>
    <row r="605" spans="1:6" ht="14.25" customHeight="1">
      <c r="A605" s="58" t="s">
        <v>1647</v>
      </c>
      <c r="B605" s="58" t="s">
        <v>1648</v>
      </c>
      <c r="C605" s="55">
        <v>0</v>
      </c>
      <c r="D605" s="55">
        <v>1300</v>
      </c>
      <c r="E605" s="60"/>
      <c r="F605" s="106" t="s">
        <v>627</v>
      </c>
    </row>
    <row r="606" spans="1:6" ht="14.25" customHeight="1">
      <c r="A606" s="58" t="s">
        <v>1649</v>
      </c>
      <c r="B606" s="58" t="s">
        <v>1650</v>
      </c>
      <c r="C606" s="55">
        <v>0</v>
      </c>
      <c r="D606" s="55">
        <v>2530</v>
      </c>
      <c r="E606" s="60"/>
      <c r="F606" s="106" t="s">
        <v>627</v>
      </c>
    </row>
    <row r="607" spans="1:6" ht="14.25" customHeight="1">
      <c r="A607" s="58" t="s">
        <v>1651</v>
      </c>
      <c r="B607" s="58" t="s">
        <v>1652</v>
      </c>
      <c r="C607" s="55">
        <v>3</v>
      </c>
      <c r="D607" s="55">
        <v>342</v>
      </c>
      <c r="E607" s="60">
        <f t="shared" si="3"/>
        <v>114</v>
      </c>
      <c r="F607" s="106" t="s">
        <v>627</v>
      </c>
    </row>
    <row r="608" spans="1:6" ht="14.25" customHeight="1">
      <c r="A608" s="58" t="s">
        <v>1653</v>
      </c>
      <c r="B608" s="58" t="s">
        <v>1654</v>
      </c>
      <c r="C608" s="55">
        <v>3</v>
      </c>
      <c r="D608" s="55">
        <v>320</v>
      </c>
      <c r="E608" s="60">
        <f t="shared" si="3"/>
        <v>106.66666666666667</v>
      </c>
      <c r="F608" s="106" t="s">
        <v>627</v>
      </c>
    </row>
    <row r="609" spans="1:6" ht="14.25" customHeight="1">
      <c r="A609" s="58" t="s">
        <v>1655</v>
      </c>
      <c r="B609" s="58" t="s">
        <v>1656</v>
      </c>
      <c r="C609" s="55">
        <v>0</v>
      </c>
      <c r="D609" s="55">
        <v>22</v>
      </c>
      <c r="E609" s="60"/>
      <c r="F609" s="106" t="s">
        <v>627</v>
      </c>
    </row>
    <row r="610" spans="1:6" ht="14.25" customHeight="1">
      <c r="A610" s="58" t="s">
        <v>1657</v>
      </c>
      <c r="B610" s="58" t="s">
        <v>1658</v>
      </c>
      <c r="C610" s="55">
        <v>148</v>
      </c>
      <c r="D610" s="55">
        <v>1260</v>
      </c>
      <c r="E610" s="60">
        <f t="shared" si="3"/>
        <v>8.513513513513514</v>
      </c>
      <c r="F610" s="106" t="s">
        <v>627</v>
      </c>
    </row>
    <row r="611" spans="1:6" ht="14.25" customHeight="1">
      <c r="A611" s="58" t="s">
        <v>1659</v>
      </c>
      <c r="B611" s="58" t="s">
        <v>1660</v>
      </c>
      <c r="C611" s="55">
        <v>0</v>
      </c>
      <c r="D611" s="55">
        <v>10</v>
      </c>
      <c r="E611" s="60"/>
      <c r="F611" s="106" t="s">
        <v>627</v>
      </c>
    </row>
    <row r="612" spans="1:6" ht="14.25" customHeight="1">
      <c r="A612" s="58" t="s">
        <v>1661</v>
      </c>
      <c r="B612" s="58" t="s">
        <v>1662</v>
      </c>
      <c r="C612" s="55">
        <v>148</v>
      </c>
      <c r="D612" s="55">
        <v>1250</v>
      </c>
      <c r="E612" s="60">
        <f t="shared" si="3"/>
        <v>8.445945945945946</v>
      </c>
      <c r="F612" s="106" t="s">
        <v>627</v>
      </c>
    </row>
    <row r="613" spans="1:6" ht="14.25" customHeight="1">
      <c r="A613" s="58" t="s">
        <v>1663</v>
      </c>
      <c r="B613" s="58" t="s">
        <v>1664</v>
      </c>
      <c r="C613" s="55">
        <v>0</v>
      </c>
      <c r="D613" s="55"/>
      <c r="E613" s="60"/>
      <c r="F613" s="106" t="s">
        <v>627</v>
      </c>
    </row>
    <row r="614" spans="1:6" ht="14.25" customHeight="1">
      <c r="A614" s="58" t="s">
        <v>1665</v>
      </c>
      <c r="B614" s="58" t="s">
        <v>1666</v>
      </c>
      <c r="C614" s="55">
        <v>0</v>
      </c>
      <c r="D614" s="55"/>
      <c r="E614" s="60"/>
      <c r="F614" s="106" t="s">
        <v>627</v>
      </c>
    </row>
    <row r="615" spans="1:6" ht="14.25" customHeight="1">
      <c r="A615" s="58" t="s">
        <v>1667</v>
      </c>
      <c r="B615" s="58" t="s">
        <v>1668</v>
      </c>
      <c r="C615" s="55">
        <v>0</v>
      </c>
      <c r="D615" s="55"/>
      <c r="E615" s="60"/>
      <c r="F615" s="106" t="s">
        <v>627</v>
      </c>
    </row>
    <row r="616" spans="1:6" ht="14.25" customHeight="1">
      <c r="A616" s="58" t="s">
        <v>1669</v>
      </c>
      <c r="B616" s="58" t="s">
        <v>1670</v>
      </c>
      <c r="C616" s="55">
        <v>6</v>
      </c>
      <c r="D616" s="55">
        <v>101</v>
      </c>
      <c r="E616" s="60">
        <f t="shared" si="3"/>
        <v>16.833333333333332</v>
      </c>
      <c r="F616" s="106" t="s">
        <v>627</v>
      </c>
    </row>
    <row r="617" spans="1:6" ht="14.25" customHeight="1">
      <c r="A617" s="58" t="s">
        <v>1671</v>
      </c>
      <c r="B617" s="58" t="s">
        <v>1672</v>
      </c>
      <c r="C617" s="55">
        <v>0</v>
      </c>
      <c r="D617" s="55"/>
      <c r="E617" s="60"/>
      <c r="F617" s="106" t="s">
        <v>627</v>
      </c>
    </row>
    <row r="618" spans="1:6" ht="14.25" customHeight="1">
      <c r="A618" s="58" t="s">
        <v>1673</v>
      </c>
      <c r="B618" s="58" t="s">
        <v>1674</v>
      </c>
      <c r="C618" s="55">
        <v>6</v>
      </c>
      <c r="D618" s="55">
        <v>101</v>
      </c>
      <c r="E618" s="60">
        <f t="shared" si="3"/>
        <v>16.833333333333332</v>
      </c>
      <c r="F618" s="106" t="s">
        <v>627</v>
      </c>
    </row>
    <row r="619" spans="1:6" ht="14.25" customHeight="1">
      <c r="A619" s="58" t="s">
        <v>1675</v>
      </c>
      <c r="B619" s="58" t="s">
        <v>1676</v>
      </c>
      <c r="C619" s="55">
        <v>12018</v>
      </c>
      <c r="D619" s="55">
        <v>12775</v>
      </c>
      <c r="E619" s="60">
        <f t="shared" si="3"/>
        <v>1.062988850058246</v>
      </c>
      <c r="F619" s="106" t="s">
        <v>627</v>
      </c>
    </row>
    <row r="620" spans="1:6" ht="14.25" customHeight="1">
      <c r="A620" s="58" t="s">
        <v>1677</v>
      </c>
      <c r="B620" s="58" t="s">
        <v>1678</v>
      </c>
      <c r="C620" s="55">
        <v>673</v>
      </c>
      <c r="D620" s="55">
        <v>1788</v>
      </c>
      <c r="E620" s="60">
        <f t="shared" si="3"/>
        <v>2.6567607726597324</v>
      </c>
      <c r="F620" s="106" t="s">
        <v>627</v>
      </c>
    </row>
    <row r="621" spans="1:6" ht="14.25" customHeight="1">
      <c r="A621" s="58" t="s">
        <v>1679</v>
      </c>
      <c r="B621" s="58" t="s">
        <v>1680</v>
      </c>
      <c r="C621" s="55">
        <v>11345</v>
      </c>
      <c r="D621" s="55">
        <v>10987</v>
      </c>
      <c r="E621" s="60">
        <f t="shared" si="3"/>
        <v>0.968444248567651</v>
      </c>
      <c r="F621" s="106" t="s">
        <v>627</v>
      </c>
    </row>
    <row r="622" spans="1:6" ht="14.25" customHeight="1">
      <c r="A622" s="58" t="s">
        <v>1681</v>
      </c>
      <c r="B622" s="58" t="s">
        <v>1682</v>
      </c>
      <c r="C622" s="55">
        <v>0</v>
      </c>
      <c r="D622" s="55"/>
      <c r="E622" s="60"/>
      <c r="F622" s="106" t="s">
        <v>627</v>
      </c>
    </row>
    <row r="623" spans="1:6" ht="14.25" customHeight="1">
      <c r="A623" s="58" t="s">
        <v>1683</v>
      </c>
      <c r="B623" s="58" t="s">
        <v>1684</v>
      </c>
      <c r="C623" s="55">
        <v>536</v>
      </c>
      <c r="D623" s="55">
        <v>340</v>
      </c>
      <c r="E623" s="60">
        <f t="shared" si="3"/>
        <v>0.6343283582089553</v>
      </c>
      <c r="F623" s="106" t="s">
        <v>627</v>
      </c>
    </row>
    <row r="624" spans="1:6" ht="14.25" customHeight="1">
      <c r="A624" s="58" t="s">
        <v>1685</v>
      </c>
      <c r="B624" s="58" t="s">
        <v>1686</v>
      </c>
      <c r="C624" s="55">
        <v>261</v>
      </c>
      <c r="D624" s="55">
        <v>266</v>
      </c>
      <c r="E624" s="60">
        <f t="shared" si="3"/>
        <v>1.0191570881226053</v>
      </c>
      <c r="F624" s="106" t="s">
        <v>627</v>
      </c>
    </row>
    <row r="625" spans="1:6" ht="14.25" customHeight="1">
      <c r="A625" s="58" t="s">
        <v>1687</v>
      </c>
      <c r="B625" s="58" t="s">
        <v>1688</v>
      </c>
      <c r="C625" s="55">
        <v>74</v>
      </c>
      <c r="D625" s="55">
        <v>74</v>
      </c>
      <c r="E625" s="60">
        <f t="shared" si="3"/>
        <v>1</v>
      </c>
      <c r="F625" s="106" t="s">
        <v>627</v>
      </c>
    </row>
    <row r="626" spans="1:6" ht="14.25" customHeight="1">
      <c r="A626" s="58" t="s">
        <v>1689</v>
      </c>
      <c r="B626" s="58" t="s">
        <v>1690</v>
      </c>
      <c r="C626" s="55">
        <v>201</v>
      </c>
      <c r="D626" s="55"/>
      <c r="E626" s="60">
        <f t="shared" si="3"/>
        <v>0</v>
      </c>
      <c r="F626" s="106" t="s">
        <v>627</v>
      </c>
    </row>
    <row r="627" spans="1:6" ht="14.25" customHeight="1">
      <c r="A627" s="58" t="s">
        <v>1691</v>
      </c>
      <c r="B627" s="58" t="s">
        <v>1692</v>
      </c>
      <c r="C627" s="55">
        <v>0</v>
      </c>
      <c r="D627" s="55"/>
      <c r="E627" s="60"/>
      <c r="F627" s="106" t="s">
        <v>627</v>
      </c>
    </row>
    <row r="628" spans="1:6" ht="14.25" customHeight="1">
      <c r="A628" s="58" t="s">
        <v>1693</v>
      </c>
      <c r="B628" s="58" t="s">
        <v>1694</v>
      </c>
      <c r="C628" s="55">
        <v>132</v>
      </c>
      <c r="D628" s="55">
        <v>831</v>
      </c>
      <c r="E628" s="60">
        <f t="shared" si="3"/>
        <v>6.295454545454546</v>
      </c>
      <c r="F628" s="106" t="s">
        <v>627</v>
      </c>
    </row>
    <row r="629" spans="1:6" ht="14.25" customHeight="1">
      <c r="A629" s="58" t="s">
        <v>1695</v>
      </c>
      <c r="B629" s="58" t="s">
        <v>631</v>
      </c>
      <c r="C629" s="55">
        <v>35</v>
      </c>
      <c r="D629" s="55">
        <v>30</v>
      </c>
      <c r="E629" s="60">
        <f t="shared" si="3"/>
        <v>0.8571428571428571</v>
      </c>
      <c r="F629" s="106" t="s">
        <v>627</v>
      </c>
    </row>
    <row r="630" spans="1:6" ht="14.25" customHeight="1">
      <c r="A630" s="58" t="s">
        <v>1696</v>
      </c>
      <c r="B630" s="58" t="s">
        <v>633</v>
      </c>
      <c r="C630" s="55">
        <v>27</v>
      </c>
      <c r="D630" s="55">
        <v>52</v>
      </c>
      <c r="E630" s="60">
        <f t="shared" si="3"/>
        <v>1.9259259259259258</v>
      </c>
      <c r="F630" s="106" t="s">
        <v>627</v>
      </c>
    </row>
    <row r="631" spans="1:6" ht="14.25" customHeight="1">
      <c r="A631" s="58" t="s">
        <v>1697</v>
      </c>
      <c r="B631" s="58" t="s">
        <v>635</v>
      </c>
      <c r="C631" s="55">
        <v>0</v>
      </c>
      <c r="D631" s="55"/>
      <c r="E631" s="60"/>
      <c r="F631" s="106" t="s">
        <v>627</v>
      </c>
    </row>
    <row r="632" spans="1:6" ht="14.25" customHeight="1">
      <c r="A632" s="58" t="s">
        <v>1698</v>
      </c>
      <c r="B632" s="58" t="s">
        <v>1699</v>
      </c>
      <c r="C632" s="55">
        <v>40</v>
      </c>
      <c r="D632" s="55">
        <v>40</v>
      </c>
      <c r="E632" s="60">
        <f t="shared" si="3"/>
        <v>1</v>
      </c>
      <c r="F632" s="106" t="s">
        <v>627</v>
      </c>
    </row>
    <row r="633" spans="1:6" ht="14.25" customHeight="1">
      <c r="A633" s="58" t="s">
        <v>1700</v>
      </c>
      <c r="B633" s="58" t="s">
        <v>1701</v>
      </c>
      <c r="C633" s="55">
        <v>0</v>
      </c>
      <c r="D633" s="55"/>
      <c r="E633" s="60"/>
      <c r="F633" s="106" t="s">
        <v>627</v>
      </c>
    </row>
    <row r="634" spans="1:6" ht="14.25" customHeight="1">
      <c r="A634" s="58" t="s">
        <v>1702</v>
      </c>
      <c r="B634" s="58" t="s">
        <v>649</v>
      </c>
      <c r="C634" s="55">
        <v>0</v>
      </c>
      <c r="D634" s="55"/>
      <c r="E634" s="60"/>
      <c r="F634" s="106" t="s">
        <v>627</v>
      </c>
    </row>
    <row r="635" spans="1:6" ht="14.25" customHeight="1">
      <c r="A635" s="58" t="s">
        <v>1703</v>
      </c>
      <c r="B635" s="58" t="s">
        <v>1704</v>
      </c>
      <c r="C635" s="55">
        <v>30</v>
      </c>
      <c r="D635" s="55">
        <v>709</v>
      </c>
      <c r="E635" s="60">
        <f t="shared" si="3"/>
        <v>23.633333333333333</v>
      </c>
      <c r="F635" s="106" t="s">
        <v>627</v>
      </c>
    </row>
    <row r="636" spans="1:6" ht="14.25" customHeight="1">
      <c r="A636" s="58" t="s">
        <v>1705</v>
      </c>
      <c r="B636" s="58" t="s">
        <v>1706</v>
      </c>
      <c r="C636" s="55"/>
      <c r="D636" s="55"/>
      <c r="E636" s="60"/>
      <c r="F636" s="106" t="s">
        <v>627</v>
      </c>
    </row>
    <row r="637" spans="1:6" ht="14.25" customHeight="1">
      <c r="A637" s="58" t="s">
        <v>1707</v>
      </c>
      <c r="B637" s="58" t="s">
        <v>1708</v>
      </c>
      <c r="C637" s="55"/>
      <c r="D637" s="55"/>
      <c r="E637" s="60"/>
      <c r="F637" s="106" t="s">
        <v>627</v>
      </c>
    </row>
    <row r="638" spans="1:6" ht="14.25" customHeight="1">
      <c r="A638" s="58" t="s">
        <v>1709</v>
      </c>
      <c r="B638" s="58" t="s">
        <v>1710</v>
      </c>
      <c r="C638" s="55"/>
      <c r="D638" s="55"/>
      <c r="E638" s="60"/>
      <c r="F638" s="106" t="s">
        <v>627</v>
      </c>
    </row>
    <row r="639" spans="1:6" ht="14.25" customHeight="1">
      <c r="A639" s="58" t="s">
        <v>1711</v>
      </c>
      <c r="B639" s="58" t="s">
        <v>1712</v>
      </c>
      <c r="C639" s="55">
        <v>6607</v>
      </c>
      <c r="D639" s="55"/>
      <c r="E639" s="60">
        <f t="shared" si="3"/>
        <v>0</v>
      </c>
      <c r="F639" s="106" t="s">
        <v>627</v>
      </c>
    </row>
    <row r="640" spans="1:6" ht="14.25" customHeight="1">
      <c r="A640" s="58" t="s">
        <v>1713</v>
      </c>
      <c r="B640" s="58" t="s">
        <v>1714</v>
      </c>
      <c r="C640" s="55">
        <v>6607</v>
      </c>
      <c r="D640" s="55"/>
      <c r="E640" s="60">
        <f t="shared" si="3"/>
        <v>0</v>
      </c>
      <c r="F640" s="106"/>
    </row>
    <row r="641" spans="1:6" ht="14.25" customHeight="1">
      <c r="A641" s="58" t="s">
        <v>1715</v>
      </c>
      <c r="B641" s="58" t="s">
        <v>1716</v>
      </c>
      <c r="C641" s="55">
        <v>41793</v>
      </c>
      <c r="D641" s="55">
        <v>38659</v>
      </c>
      <c r="E641" s="60">
        <f t="shared" si="3"/>
        <v>0.9250113655396837</v>
      </c>
      <c r="F641" s="106" t="s">
        <v>627</v>
      </c>
    </row>
    <row r="642" spans="1:6" ht="14.25" customHeight="1">
      <c r="A642" s="58" t="s">
        <v>1717</v>
      </c>
      <c r="B642" s="58" t="s">
        <v>1718</v>
      </c>
      <c r="C642" s="55">
        <v>190</v>
      </c>
      <c r="D642" s="55">
        <v>288</v>
      </c>
      <c r="E642" s="60">
        <f t="shared" si="3"/>
        <v>1.5157894736842106</v>
      </c>
      <c r="F642" s="106" t="s">
        <v>627</v>
      </c>
    </row>
    <row r="643" spans="1:6" ht="14.25" customHeight="1">
      <c r="A643" s="58" t="s">
        <v>1719</v>
      </c>
      <c r="B643" s="58" t="s">
        <v>631</v>
      </c>
      <c r="C643" s="55">
        <v>190</v>
      </c>
      <c r="D643" s="55">
        <v>161</v>
      </c>
      <c r="E643" s="60">
        <f t="shared" si="3"/>
        <v>0.8473684210526315</v>
      </c>
      <c r="F643" s="106" t="s">
        <v>627</v>
      </c>
    </row>
    <row r="644" spans="1:6" ht="14.25" customHeight="1">
      <c r="A644" s="58" t="s">
        <v>1720</v>
      </c>
      <c r="B644" s="58" t="s">
        <v>633</v>
      </c>
      <c r="C644" s="55">
        <v>0</v>
      </c>
      <c r="D644" s="55">
        <v>4</v>
      </c>
      <c r="E644" s="60"/>
      <c r="F644" s="106" t="s">
        <v>627</v>
      </c>
    </row>
    <row r="645" spans="1:6" ht="14.25" customHeight="1">
      <c r="A645" s="58" t="s">
        <v>1721</v>
      </c>
      <c r="B645" s="58" t="s">
        <v>635</v>
      </c>
      <c r="C645" s="55">
        <v>0</v>
      </c>
      <c r="D645" s="55"/>
      <c r="E645" s="60"/>
      <c r="F645" s="106" t="s">
        <v>627</v>
      </c>
    </row>
    <row r="646" spans="1:6" ht="14.25" customHeight="1">
      <c r="A646" s="58" t="s">
        <v>1722</v>
      </c>
      <c r="B646" s="58" t="s">
        <v>1723</v>
      </c>
      <c r="C646" s="55">
        <v>0</v>
      </c>
      <c r="D646" s="55">
        <v>123</v>
      </c>
      <c r="E646" s="60"/>
      <c r="F646" s="106" t="s">
        <v>627</v>
      </c>
    </row>
    <row r="647" spans="1:6" ht="14.25" customHeight="1">
      <c r="A647" s="58" t="s">
        <v>1724</v>
      </c>
      <c r="B647" s="58" t="s">
        <v>1725</v>
      </c>
      <c r="C647" s="55">
        <v>4067</v>
      </c>
      <c r="D647" s="55">
        <v>3730</v>
      </c>
      <c r="E647" s="60">
        <f>D647/C647</f>
        <v>0.9171379395131547</v>
      </c>
      <c r="F647" s="106" t="s">
        <v>627</v>
      </c>
    </row>
    <row r="648" spans="1:6" ht="14.25" customHeight="1">
      <c r="A648" s="58" t="s">
        <v>1726</v>
      </c>
      <c r="B648" s="58" t="s">
        <v>1727</v>
      </c>
      <c r="C648" s="55">
        <v>2832</v>
      </c>
      <c r="D648" s="55">
        <v>2929</v>
      </c>
      <c r="E648" s="60">
        <f>D648/C648</f>
        <v>1.0342514124293785</v>
      </c>
      <c r="F648" s="106" t="s">
        <v>627</v>
      </c>
    </row>
    <row r="649" spans="1:6" ht="14.25" customHeight="1">
      <c r="A649" s="58" t="s">
        <v>1728</v>
      </c>
      <c r="B649" s="58" t="s">
        <v>1729</v>
      </c>
      <c r="C649" s="55">
        <v>751</v>
      </c>
      <c r="D649" s="55">
        <v>573</v>
      </c>
      <c r="E649" s="60">
        <f>D649/C649</f>
        <v>0.762982689747004</v>
      </c>
      <c r="F649" s="106" t="s">
        <v>627</v>
      </c>
    </row>
    <row r="650" spans="1:6" ht="14.25" customHeight="1">
      <c r="A650" s="58" t="s">
        <v>1730</v>
      </c>
      <c r="B650" s="58" t="s">
        <v>1731</v>
      </c>
      <c r="C650" s="55">
        <v>0</v>
      </c>
      <c r="D650" s="55"/>
      <c r="E650" s="60"/>
      <c r="F650" s="106" t="s">
        <v>627</v>
      </c>
    </row>
    <row r="651" spans="1:6" ht="14.25" customHeight="1">
      <c r="A651" s="58" t="s">
        <v>1732</v>
      </c>
      <c r="B651" s="58" t="s">
        <v>1733</v>
      </c>
      <c r="C651" s="55">
        <v>0</v>
      </c>
      <c r="D651" s="55"/>
      <c r="E651" s="60"/>
      <c r="F651" s="106" t="s">
        <v>627</v>
      </c>
    </row>
    <row r="652" spans="1:6" ht="14.25" customHeight="1">
      <c r="A652" s="58" t="s">
        <v>1734</v>
      </c>
      <c r="B652" s="58" t="s">
        <v>1735</v>
      </c>
      <c r="C652" s="55">
        <v>215</v>
      </c>
      <c r="D652" s="55">
        <v>217</v>
      </c>
      <c r="E652" s="60">
        <f>D652/C652</f>
        <v>1.0093023255813953</v>
      </c>
      <c r="F652" s="106" t="s">
        <v>627</v>
      </c>
    </row>
    <row r="653" spans="1:6" ht="14.25" customHeight="1">
      <c r="A653" s="58" t="s">
        <v>1736</v>
      </c>
      <c r="B653" s="58" t="s">
        <v>1737</v>
      </c>
      <c r="C653" s="55">
        <v>0</v>
      </c>
      <c r="D653" s="55"/>
      <c r="E653" s="60"/>
      <c r="F653" s="106" t="s">
        <v>627</v>
      </c>
    </row>
    <row r="654" spans="1:6" ht="14.25" customHeight="1">
      <c r="A654" s="58" t="s">
        <v>1738</v>
      </c>
      <c r="B654" s="58" t="s">
        <v>1739</v>
      </c>
      <c r="C654" s="55">
        <v>0</v>
      </c>
      <c r="D654" s="55"/>
      <c r="E654" s="60"/>
      <c r="F654" s="106" t="s">
        <v>627</v>
      </c>
    </row>
    <row r="655" spans="1:6" ht="14.25" customHeight="1">
      <c r="A655" s="58" t="s">
        <v>1740</v>
      </c>
      <c r="B655" s="58" t="s">
        <v>1741</v>
      </c>
      <c r="C655" s="55">
        <v>0</v>
      </c>
      <c r="D655" s="55"/>
      <c r="E655" s="60"/>
      <c r="F655" s="106" t="s">
        <v>627</v>
      </c>
    </row>
    <row r="656" spans="1:6" ht="14.25" customHeight="1">
      <c r="A656" s="58" t="s">
        <v>1742</v>
      </c>
      <c r="B656" s="58" t="s">
        <v>1743</v>
      </c>
      <c r="C656" s="55">
        <v>0</v>
      </c>
      <c r="D656" s="55"/>
      <c r="E656" s="60"/>
      <c r="F656" s="106" t="s">
        <v>627</v>
      </c>
    </row>
    <row r="657" spans="1:6" ht="14.25" customHeight="1">
      <c r="A657" s="58" t="s">
        <v>1744</v>
      </c>
      <c r="B657" s="58" t="s">
        <v>1745</v>
      </c>
      <c r="C657" s="55">
        <v>0</v>
      </c>
      <c r="D657" s="55"/>
      <c r="E657" s="60"/>
      <c r="F657" s="106" t="s">
        <v>627</v>
      </c>
    </row>
    <row r="658" spans="1:6" ht="14.25" customHeight="1">
      <c r="A658" s="58" t="s">
        <v>1746</v>
      </c>
      <c r="B658" s="58" t="s">
        <v>1747</v>
      </c>
      <c r="C658" s="55">
        <v>0</v>
      </c>
      <c r="D658" s="55"/>
      <c r="E658" s="60"/>
      <c r="F658" s="106" t="s">
        <v>627</v>
      </c>
    </row>
    <row r="659" spans="1:6" ht="14.25" customHeight="1">
      <c r="A659" s="58" t="s">
        <v>1748</v>
      </c>
      <c r="B659" s="58" t="s">
        <v>1749</v>
      </c>
      <c r="C659" s="55"/>
      <c r="D659" s="55"/>
      <c r="E659" s="60"/>
      <c r="F659" s="106" t="s">
        <v>627</v>
      </c>
    </row>
    <row r="660" spans="1:6" ht="14.25" customHeight="1">
      <c r="A660" s="58" t="s">
        <v>1750</v>
      </c>
      <c r="B660" s="58" t="s">
        <v>1751</v>
      </c>
      <c r="C660" s="55">
        <v>269</v>
      </c>
      <c r="D660" s="55">
        <v>11</v>
      </c>
      <c r="E660" s="60">
        <f>D660/C660</f>
        <v>0.040892193308550186</v>
      </c>
      <c r="F660" s="106" t="s">
        <v>627</v>
      </c>
    </row>
    <row r="661" spans="1:6" ht="14.25" customHeight="1">
      <c r="A661" s="58" t="s">
        <v>1752</v>
      </c>
      <c r="B661" s="58" t="s">
        <v>1753</v>
      </c>
      <c r="C661" s="55">
        <v>3329</v>
      </c>
      <c r="D661" s="55">
        <v>3115</v>
      </c>
      <c r="E661" s="60">
        <f>D661/C661</f>
        <v>0.935716431360769</v>
      </c>
      <c r="F661" s="106" t="s">
        <v>627</v>
      </c>
    </row>
    <row r="662" spans="1:6" ht="14.25" customHeight="1">
      <c r="A662" s="58" t="s">
        <v>1754</v>
      </c>
      <c r="B662" s="58" t="s">
        <v>1755</v>
      </c>
      <c r="C662" s="55">
        <v>0</v>
      </c>
      <c r="D662" s="55"/>
      <c r="E662" s="60"/>
      <c r="F662" s="106" t="s">
        <v>627</v>
      </c>
    </row>
    <row r="663" spans="1:6" ht="14.25" customHeight="1">
      <c r="A663" s="58" t="s">
        <v>1756</v>
      </c>
      <c r="B663" s="58" t="s">
        <v>1757</v>
      </c>
      <c r="C663" s="55">
        <v>3055</v>
      </c>
      <c r="D663" s="55">
        <v>3018</v>
      </c>
      <c r="E663" s="60">
        <f aca="true" t="shared" si="4" ref="E663:E668">D663/C663</f>
        <v>0.9878887070376432</v>
      </c>
      <c r="F663" s="106" t="s">
        <v>627</v>
      </c>
    </row>
    <row r="664" spans="1:6" ht="14.25" customHeight="1">
      <c r="A664" s="58" t="s">
        <v>1758</v>
      </c>
      <c r="B664" s="58" t="s">
        <v>1759</v>
      </c>
      <c r="C664" s="55">
        <v>274</v>
      </c>
      <c r="D664" s="55">
        <v>97</v>
      </c>
      <c r="E664" s="60">
        <f t="shared" si="4"/>
        <v>0.354014598540146</v>
      </c>
      <c r="F664" s="106" t="s">
        <v>627</v>
      </c>
    </row>
    <row r="665" spans="1:6" ht="14.25" customHeight="1">
      <c r="A665" s="58" t="s">
        <v>1760</v>
      </c>
      <c r="B665" s="58" t="s">
        <v>1761</v>
      </c>
      <c r="C665" s="55">
        <v>4705</v>
      </c>
      <c r="D665" s="55">
        <v>3907</v>
      </c>
      <c r="E665" s="60">
        <f t="shared" si="4"/>
        <v>0.8303931987247609</v>
      </c>
      <c r="F665" s="106" t="s">
        <v>627</v>
      </c>
    </row>
    <row r="666" spans="1:6" ht="14.25" customHeight="1">
      <c r="A666" s="58" t="s">
        <v>1762</v>
      </c>
      <c r="B666" s="58" t="s">
        <v>1763</v>
      </c>
      <c r="C666" s="55">
        <v>584</v>
      </c>
      <c r="D666" s="55">
        <v>441</v>
      </c>
      <c r="E666" s="60">
        <f t="shared" si="4"/>
        <v>0.7551369863013698</v>
      </c>
      <c r="F666" s="106" t="s">
        <v>627</v>
      </c>
    </row>
    <row r="667" spans="1:6" ht="14.25" customHeight="1">
      <c r="A667" s="58" t="s">
        <v>1764</v>
      </c>
      <c r="B667" s="58" t="s">
        <v>1765</v>
      </c>
      <c r="C667" s="55">
        <v>497</v>
      </c>
      <c r="D667" s="55">
        <v>501</v>
      </c>
      <c r="E667" s="60">
        <f t="shared" si="4"/>
        <v>1.0080482897384306</v>
      </c>
      <c r="F667" s="106" t="s">
        <v>627</v>
      </c>
    </row>
    <row r="668" spans="1:6" ht="14.25" customHeight="1">
      <c r="A668" s="58" t="s">
        <v>1766</v>
      </c>
      <c r="B668" s="58" t="s">
        <v>1767</v>
      </c>
      <c r="C668" s="55">
        <v>500</v>
      </c>
      <c r="D668" s="55">
        <v>497</v>
      </c>
      <c r="E668" s="60">
        <f t="shared" si="4"/>
        <v>0.994</v>
      </c>
      <c r="F668" s="106" t="s">
        <v>627</v>
      </c>
    </row>
    <row r="669" spans="1:6" ht="14.25" customHeight="1">
      <c r="A669" s="58" t="s">
        <v>1768</v>
      </c>
      <c r="B669" s="58" t="s">
        <v>1769</v>
      </c>
      <c r="C669" s="55">
        <v>0</v>
      </c>
      <c r="D669" s="55"/>
      <c r="E669" s="60"/>
      <c r="F669" s="106" t="s">
        <v>627</v>
      </c>
    </row>
    <row r="670" spans="1:6" ht="14.25" customHeight="1">
      <c r="A670" s="58" t="s">
        <v>1770</v>
      </c>
      <c r="B670" s="58" t="s">
        <v>1771</v>
      </c>
      <c r="C670" s="55">
        <v>0</v>
      </c>
      <c r="D670" s="55"/>
      <c r="E670" s="60"/>
      <c r="F670" s="106" t="s">
        <v>627</v>
      </c>
    </row>
    <row r="671" spans="1:6" ht="14.25" customHeight="1">
      <c r="A671" s="58" t="s">
        <v>1772</v>
      </c>
      <c r="B671" s="58" t="s">
        <v>1773</v>
      </c>
      <c r="C671" s="55">
        <v>0</v>
      </c>
      <c r="D671" s="55"/>
      <c r="E671" s="60"/>
      <c r="F671" s="106" t="s">
        <v>627</v>
      </c>
    </row>
    <row r="672" spans="1:6" ht="14.25" customHeight="1">
      <c r="A672" s="58" t="s">
        <v>1774</v>
      </c>
      <c r="B672" s="58" t="s">
        <v>1775</v>
      </c>
      <c r="C672" s="55">
        <v>0</v>
      </c>
      <c r="D672" s="55"/>
      <c r="E672" s="60"/>
      <c r="F672" s="106" t="s">
        <v>627</v>
      </c>
    </row>
    <row r="673" spans="1:6" ht="14.25" customHeight="1">
      <c r="A673" s="58" t="s">
        <v>1776</v>
      </c>
      <c r="B673" s="58" t="s">
        <v>1777</v>
      </c>
      <c r="C673" s="55">
        <v>2823</v>
      </c>
      <c r="D673" s="55">
        <v>2459</v>
      </c>
      <c r="E673" s="60">
        <f>D673/C673</f>
        <v>0.8710591569252568</v>
      </c>
      <c r="F673" s="106" t="s">
        <v>627</v>
      </c>
    </row>
    <row r="674" spans="1:6" ht="14.25" customHeight="1">
      <c r="A674" s="58" t="s">
        <v>1778</v>
      </c>
      <c r="B674" s="58" t="s">
        <v>1779</v>
      </c>
      <c r="C674" s="55">
        <v>56</v>
      </c>
      <c r="D674" s="55">
        <v>9</v>
      </c>
      <c r="E674" s="60">
        <f>D674/C674</f>
        <v>0.16071428571428573</v>
      </c>
      <c r="F674" s="106" t="s">
        <v>627</v>
      </c>
    </row>
    <row r="675" spans="1:6" ht="14.25" customHeight="1">
      <c r="A675" s="58" t="s">
        <v>1780</v>
      </c>
      <c r="B675" s="58" t="s">
        <v>1781</v>
      </c>
      <c r="C675" s="55">
        <v>0</v>
      </c>
      <c r="D675" s="55"/>
      <c r="E675" s="60"/>
      <c r="F675" s="106" t="s">
        <v>627</v>
      </c>
    </row>
    <row r="676" spans="1:6" ht="14.25" customHeight="1">
      <c r="A676" s="58" t="s">
        <v>1782</v>
      </c>
      <c r="B676" s="58" t="s">
        <v>1783</v>
      </c>
      <c r="C676" s="55">
        <v>245</v>
      </c>
      <c r="D676" s="55"/>
      <c r="E676" s="60">
        <f>D676/C676</f>
        <v>0</v>
      </c>
      <c r="F676" s="106" t="s">
        <v>627</v>
      </c>
    </row>
    <row r="677" spans="1:6" ht="14.25" customHeight="1">
      <c r="A677" s="58" t="s">
        <v>1784</v>
      </c>
      <c r="B677" s="58" t="s">
        <v>1785</v>
      </c>
      <c r="C677" s="55">
        <v>20</v>
      </c>
      <c r="D677" s="55"/>
      <c r="E677" s="60">
        <f>D677/C677</f>
        <v>0</v>
      </c>
      <c r="F677" s="106" t="s">
        <v>627</v>
      </c>
    </row>
    <row r="678" spans="1:6" ht="14.25" customHeight="1">
      <c r="A678" s="58" t="s">
        <v>1786</v>
      </c>
      <c r="B678" s="58" t="s">
        <v>1787</v>
      </c>
      <c r="C678" s="55">
        <v>20</v>
      </c>
      <c r="D678" s="55"/>
      <c r="E678" s="60">
        <f>D678/C678</f>
        <v>0</v>
      </c>
      <c r="F678" s="106" t="s">
        <v>627</v>
      </c>
    </row>
    <row r="679" spans="1:6" ht="14.25" customHeight="1">
      <c r="A679" s="58" t="s">
        <v>1788</v>
      </c>
      <c r="B679" s="58" t="s">
        <v>1789</v>
      </c>
      <c r="C679" s="55">
        <v>0</v>
      </c>
      <c r="D679" s="55"/>
      <c r="E679" s="60"/>
      <c r="F679" s="106" t="s">
        <v>627</v>
      </c>
    </row>
    <row r="680" spans="1:6" ht="14.25" customHeight="1">
      <c r="A680" s="58" t="s">
        <v>1790</v>
      </c>
      <c r="B680" s="58" t="s">
        <v>1791</v>
      </c>
      <c r="C680" s="55">
        <v>2220</v>
      </c>
      <c r="D680" s="55">
        <v>1563</v>
      </c>
      <c r="E680" s="60">
        <f>D680/C680</f>
        <v>0.7040540540540541</v>
      </c>
      <c r="F680" s="106" t="s">
        <v>627</v>
      </c>
    </row>
    <row r="681" spans="1:6" ht="14.25" customHeight="1">
      <c r="A681" s="58" t="s">
        <v>1792</v>
      </c>
      <c r="B681" s="58" t="s">
        <v>1793</v>
      </c>
      <c r="C681" s="55">
        <v>607</v>
      </c>
      <c r="D681" s="55">
        <v>603</v>
      </c>
      <c r="E681" s="60">
        <f>D681/C681</f>
        <v>0.9934102141680395</v>
      </c>
      <c r="F681" s="106" t="s">
        <v>627</v>
      </c>
    </row>
    <row r="682" spans="1:6" ht="14.25" customHeight="1">
      <c r="A682" s="58" t="s">
        <v>1794</v>
      </c>
      <c r="B682" s="58" t="s">
        <v>1795</v>
      </c>
      <c r="C682" s="55">
        <v>925</v>
      </c>
      <c r="D682" s="55">
        <v>960</v>
      </c>
      <c r="E682" s="60">
        <f>D682/C682</f>
        <v>1.037837837837838</v>
      </c>
      <c r="F682" s="106" t="s">
        <v>627</v>
      </c>
    </row>
    <row r="683" spans="1:6" ht="14.25" customHeight="1">
      <c r="A683" s="58" t="s">
        <v>1796</v>
      </c>
      <c r="B683" s="58" t="s">
        <v>1797</v>
      </c>
      <c r="C683" s="55">
        <v>688</v>
      </c>
      <c r="D683" s="55"/>
      <c r="E683" s="60">
        <f>D683/C683</f>
        <v>0</v>
      </c>
      <c r="F683" s="106" t="s">
        <v>627</v>
      </c>
    </row>
    <row r="684" spans="1:6" ht="14.25" customHeight="1">
      <c r="A684" s="58" t="s">
        <v>1798</v>
      </c>
      <c r="B684" s="58" t="s">
        <v>1799</v>
      </c>
      <c r="C684" s="55">
        <v>0</v>
      </c>
      <c r="D684" s="55"/>
      <c r="E684" s="60"/>
      <c r="F684" s="106" t="s">
        <v>627</v>
      </c>
    </row>
    <row r="685" spans="1:6" ht="14.25" customHeight="1">
      <c r="A685" s="58" t="s">
        <v>1800</v>
      </c>
      <c r="B685" s="58" t="s">
        <v>1801</v>
      </c>
      <c r="C685" s="55">
        <v>0</v>
      </c>
      <c r="D685" s="55"/>
      <c r="E685" s="60"/>
      <c r="F685" s="106" t="s">
        <v>627</v>
      </c>
    </row>
    <row r="686" spans="1:6" ht="14.25" customHeight="1">
      <c r="A686" s="58" t="s">
        <v>1802</v>
      </c>
      <c r="B686" s="58" t="s">
        <v>1803</v>
      </c>
      <c r="C686" s="55">
        <v>0</v>
      </c>
      <c r="D686" s="55"/>
      <c r="E686" s="60"/>
      <c r="F686" s="106" t="s">
        <v>627</v>
      </c>
    </row>
    <row r="687" spans="1:6" ht="14.25" customHeight="1">
      <c r="A687" s="58" t="s">
        <v>1804</v>
      </c>
      <c r="B687" s="58" t="s">
        <v>1805</v>
      </c>
      <c r="C687" s="55">
        <v>0</v>
      </c>
      <c r="D687" s="55"/>
      <c r="E687" s="60"/>
      <c r="F687" s="106" t="s">
        <v>627</v>
      </c>
    </row>
    <row r="688" spans="1:6" ht="14.25" customHeight="1">
      <c r="A688" s="58" t="s">
        <v>1806</v>
      </c>
      <c r="B688" s="58" t="s">
        <v>1807</v>
      </c>
      <c r="C688" s="55">
        <v>0</v>
      </c>
      <c r="D688" s="55"/>
      <c r="E688" s="60"/>
      <c r="F688" s="106" t="s">
        <v>627</v>
      </c>
    </row>
    <row r="689" spans="1:6" ht="14.25" customHeight="1">
      <c r="A689" s="58" t="s">
        <v>1808</v>
      </c>
      <c r="B689" s="58" t="s">
        <v>1809</v>
      </c>
      <c r="C689" s="55">
        <v>25319</v>
      </c>
      <c r="D689" s="55">
        <v>24401</v>
      </c>
      <c r="E689" s="60">
        <f>D689/C689</f>
        <v>0.9637426438642916</v>
      </c>
      <c r="F689" s="106" t="s">
        <v>627</v>
      </c>
    </row>
    <row r="690" spans="1:6" ht="14.25" customHeight="1">
      <c r="A690" s="58" t="s">
        <v>1810</v>
      </c>
      <c r="B690" s="58" t="s">
        <v>1811</v>
      </c>
      <c r="C690" s="55">
        <v>3531</v>
      </c>
      <c r="D690" s="55">
        <v>3778</v>
      </c>
      <c r="E690" s="60">
        <f>D690/C690</f>
        <v>1.069951854998584</v>
      </c>
      <c r="F690" s="106" t="s">
        <v>627</v>
      </c>
    </row>
    <row r="691" spans="1:6" ht="14.25" customHeight="1">
      <c r="A691" s="58" t="s">
        <v>1812</v>
      </c>
      <c r="B691" s="58" t="s">
        <v>1813</v>
      </c>
      <c r="C691" s="55">
        <v>21788</v>
      </c>
      <c r="D691" s="55">
        <v>20623</v>
      </c>
      <c r="E691" s="60">
        <f>D691/C691</f>
        <v>0.9465302001101524</v>
      </c>
      <c r="F691" s="106" t="s">
        <v>627</v>
      </c>
    </row>
    <row r="692" spans="1:6" ht="14.25" customHeight="1">
      <c r="A692" s="58" t="s">
        <v>1814</v>
      </c>
      <c r="B692" s="58" t="s">
        <v>1815</v>
      </c>
      <c r="C692" s="55">
        <v>0</v>
      </c>
      <c r="D692" s="55"/>
      <c r="E692" s="60"/>
      <c r="F692" s="106" t="s">
        <v>627</v>
      </c>
    </row>
    <row r="693" spans="1:6" ht="14.25" customHeight="1">
      <c r="A693" s="58" t="s">
        <v>1816</v>
      </c>
      <c r="B693" s="58" t="s">
        <v>1817</v>
      </c>
      <c r="C693" s="55">
        <v>1058</v>
      </c>
      <c r="D693" s="55">
        <v>687</v>
      </c>
      <c r="E693" s="60">
        <f>D693/C693</f>
        <v>0.6493383742911153</v>
      </c>
      <c r="F693" s="106" t="s">
        <v>627</v>
      </c>
    </row>
    <row r="694" spans="1:6" ht="14.25" customHeight="1">
      <c r="A694" s="58" t="s">
        <v>1818</v>
      </c>
      <c r="B694" s="58" t="s">
        <v>1819</v>
      </c>
      <c r="C694" s="55">
        <v>1058</v>
      </c>
      <c r="D694" s="55">
        <v>687</v>
      </c>
      <c r="E694" s="60">
        <f>D694/C694</f>
        <v>0.6493383742911153</v>
      </c>
      <c r="F694" s="106" t="s">
        <v>627</v>
      </c>
    </row>
    <row r="695" spans="1:6" ht="14.25" customHeight="1">
      <c r="A695" s="58" t="s">
        <v>1820</v>
      </c>
      <c r="B695" s="58" t="s">
        <v>1821</v>
      </c>
      <c r="C695" s="55">
        <v>0</v>
      </c>
      <c r="D695" s="55"/>
      <c r="E695" s="60"/>
      <c r="F695" s="106" t="s">
        <v>627</v>
      </c>
    </row>
    <row r="696" spans="1:6" ht="14.25" customHeight="1">
      <c r="A696" s="58" t="s">
        <v>1822</v>
      </c>
      <c r="B696" s="58" t="s">
        <v>1823</v>
      </c>
      <c r="C696" s="55">
        <v>0</v>
      </c>
      <c r="D696" s="55"/>
      <c r="E696" s="60"/>
      <c r="F696" s="106" t="s">
        <v>627</v>
      </c>
    </row>
    <row r="697" spans="1:6" ht="14.25" customHeight="1">
      <c r="A697" s="58" t="s">
        <v>1824</v>
      </c>
      <c r="B697" s="58" t="s">
        <v>1825</v>
      </c>
      <c r="C697" s="55">
        <v>117</v>
      </c>
      <c r="D697" s="55">
        <v>99</v>
      </c>
      <c r="E697" s="60">
        <f>D697/C697</f>
        <v>0.8461538461538461</v>
      </c>
      <c r="F697" s="106" t="s">
        <v>627</v>
      </c>
    </row>
    <row r="698" spans="1:6" ht="14.25" customHeight="1">
      <c r="A698" s="58" t="s">
        <v>1826</v>
      </c>
      <c r="B698" s="58" t="s">
        <v>1827</v>
      </c>
      <c r="C698" s="55">
        <v>117</v>
      </c>
      <c r="D698" s="55">
        <v>99</v>
      </c>
      <c r="E698" s="60">
        <f>D698/C698</f>
        <v>0.8461538461538461</v>
      </c>
      <c r="F698" s="106" t="s">
        <v>627</v>
      </c>
    </row>
    <row r="699" spans="1:6" ht="14.25" customHeight="1">
      <c r="A699" s="58" t="s">
        <v>1828</v>
      </c>
      <c r="B699" s="58" t="s">
        <v>1829</v>
      </c>
      <c r="C699" s="55">
        <v>0</v>
      </c>
      <c r="D699" s="55"/>
      <c r="E699" s="60"/>
      <c r="F699" s="106" t="s">
        <v>627</v>
      </c>
    </row>
    <row r="700" spans="1:6" ht="14.25" customHeight="1">
      <c r="A700" s="58" t="s">
        <v>1830</v>
      </c>
      <c r="B700" s="58" t="s">
        <v>1831</v>
      </c>
      <c r="C700" s="55">
        <v>198</v>
      </c>
      <c r="D700" s="55">
        <v>349</v>
      </c>
      <c r="E700" s="60">
        <f>D700/C700</f>
        <v>1.7626262626262625</v>
      </c>
      <c r="F700" s="106" t="s">
        <v>627</v>
      </c>
    </row>
    <row r="701" spans="1:6" ht="14.25" customHeight="1">
      <c r="A701" s="58" t="s">
        <v>1832</v>
      </c>
      <c r="B701" s="58" t="s">
        <v>631</v>
      </c>
      <c r="C701" s="55">
        <v>22</v>
      </c>
      <c r="D701" s="55">
        <v>44</v>
      </c>
      <c r="E701" s="60">
        <f>D701/C701</f>
        <v>2</v>
      </c>
      <c r="F701" s="106" t="s">
        <v>627</v>
      </c>
    </row>
    <row r="702" spans="1:6" ht="14.25" customHeight="1">
      <c r="A702" s="58" t="s">
        <v>1833</v>
      </c>
      <c r="B702" s="58" t="s">
        <v>633</v>
      </c>
      <c r="C702" s="55">
        <v>0</v>
      </c>
      <c r="D702" s="55"/>
      <c r="E702" s="60"/>
      <c r="F702" s="106" t="s">
        <v>627</v>
      </c>
    </row>
    <row r="703" spans="1:6" ht="14.25" customHeight="1">
      <c r="A703" s="58" t="s">
        <v>1834</v>
      </c>
      <c r="B703" s="58" t="s">
        <v>635</v>
      </c>
      <c r="C703" s="55">
        <v>0</v>
      </c>
      <c r="D703" s="55"/>
      <c r="E703" s="60"/>
      <c r="F703" s="106" t="s">
        <v>627</v>
      </c>
    </row>
    <row r="704" spans="1:6" ht="14.25" customHeight="1">
      <c r="A704" s="58" t="s">
        <v>1835</v>
      </c>
      <c r="B704" s="58" t="s">
        <v>732</v>
      </c>
      <c r="C704" s="55">
        <v>0</v>
      </c>
      <c r="D704" s="55"/>
      <c r="E704" s="60"/>
      <c r="F704" s="106" t="s">
        <v>627</v>
      </c>
    </row>
    <row r="705" spans="1:6" ht="14.25" customHeight="1">
      <c r="A705" s="58" t="s">
        <v>1836</v>
      </c>
      <c r="B705" s="58" t="s">
        <v>1837</v>
      </c>
      <c r="C705" s="55">
        <v>0</v>
      </c>
      <c r="D705" s="55"/>
      <c r="E705" s="60"/>
      <c r="F705" s="106" t="s">
        <v>627</v>
      </c>
    </row>
    <row r="706" spans="1:6" ht="14.25" customHeight="1">
      <c r="A706" s="58" t="s">
        <v>1838</v>
      </c>
      <c r="B706" s="58" t="s">
        <v>1839</v>
      </c>
      <c r="C706" s="55">
        <v>0</v>
      </c>
      <c r="D706" s="55"/>
      <c r="E706" s="60"/>
      <c r="F706" s="106" t="s">
        <v>627</v>
      </c>
    </row>
    <row r="707" spans="1:6" ht="14.25" customHeight="1">
      <c r="A707" s="58" t="s">
        <v>1840</v>
      </c>
      <c r="B707" s="58" t="s">
        <v>649</v>
      </c>
      <c r="C707" s="55">
        <v>176</v>
      </c>
      <c r="D707" s="55">
        <v>305</v>
      </c>
      <c r="E707" s="60">
        <f>D707/C707</f>
        <v>1.7329545454545454</v>
      </c>
      <c r="F707" s="106" t="s">
        <v>627</v>
      </c>
    </row>
    <row r="708" spans="1:6" ht="14.25" customHeight="1">
      <c r="A708" s="58" t="s">
        <v>1841</v>
      </c>
      <c r="B708" s="58" t="s">
        <v>1842</v>
      </c>
      <c r="C708" s="55">
        <v>0</v>
      </c>
      <c r="D708" s="55"/>
      <c r="E708" s="60"/>
      <c r="F708" s="106" t="s">
        <v>627</v>
      </c>
    </row>
    <row r="709" spans="1:6" ht="14.25" customHeight="1">
      <c r="A709" s="58" t="s">
        <v>1843</v>
      </c>
      <c r="B709" s="58" t="s">
        <v>1844</v>
      </c>
      <c r="C709" s="55">
        <v>0</v>
      </c>
      <c r="D709" s="55">
        <v>10</v>
      </c>
      <c r="E709" s="60"/>
      <c r="F709" s="106" t="s">
        <v>627</v>
      </c>
    </row>
    <row r="710" spans="1:6" ht="14.25" customHeight="1">
      <c r="A710" s="58" t="s">
        <v>1845</v>
      </c>
      <c r="B710" s="58" t="s">
        <v>1846</v>
      </c>
      <c r="C710" s="55">
        <v>0</v>
      </c>
      <c r="D710" s="55">
        <v>10</v>
      </c>
      <c r="E710" s="60"/>
      <c r="F710" s="106" t="s">
        <v>627</v>
      </c>
    </row>
    <row r="711" spans="1:6" ht="14.25" customHeight="1">
      <c r="A711" s="58" t="s">
        <v>1847</v>
      </c>
      <c r="B711" s="58" t="s">
        <v>1848</v>
      </c>
      <c r="C711" s="55">
        <v>570</v>
      </c>
      <c r="D711" s="55">
        <v>510</v>
      </c>
      <c r="E711" s="60">
        <f>D711/C711</f>
        <v>0.8947368421052632</v>
      </c>
      <c r="F711" s="106" t="s">
        <v>627</v>
      </c>
    </row>
    <row r="712" spans="1:6" ht="14.25" customHeight="1">
      <c r="A712" s="58" t="s">
        <v>1849</v>
      </c>
      <c r="B712" s="58" t="s">
        <v>1850</v>
      </c>
      <c r="C712" s="55">
        <v>570</v>
      </c>
      <c r="D712" s="55">
        <v>510</v>
      </c>
      <c r="E712" s="60">
        <f>D712/C712</f>
        <v>0.8947368421052632</v>
      </c>
      <c r="F712" s="106" t="s">
        <v>627</v>
      </c>
    </row>
    <row r="713" spans="1:6" ht="14.25" customHeight="1">
      <c r="A713" s="58" t="s">
        <v>1851</v>
      </c>
      <c r="B713" s="58" t="s">
        <v>1852</v>
      </c>
      <c r="C713" s="55">
        <v>25173</v>
      </c>
      <c r="D713" s="55">
        <v>3248</v>
      </c>
      <c r="E713" s="60">
        <f>D713/C713</f>
        <v>0.12902713224486553</v>
      </c>
      <c r="F713" s="106" t="s">
        <v>627</v>
      </c>
    </row>
    <row r="714" spans="1:6" ht="14.25" customHeight="1">
      <c r="A714" s="58" t="s">
        <v>1853</v>
      </c>
      <c r="B714" s="58" t="s">
        <v>1854</v>
      </c>
      <c r="C714" s="55">
        <v>1616</v>
      </c>
      <c r="D714" s="55">
        <v>1460</v>
      </c>
      <c r="E714" s="60">
        <f>D714/C714</f>
        <v>0.9034653465346535</v>
      </c>
      <c r="F714" s="106" t="s">
        <v>627</v>
      </c>
    </row>
    <row r="715" spans="1:6" ht="14.25" customHeight="1">
      <c r="A715" s="58" t="s">
        <v>1855</v>
      </c>
      <c r="B715" s="58" t="s">
        <v>631</v>
      </c>
      <c r="C715" s="55">
        <v>1616</v>
      </c>
      <c r="D715" s="55">
        <v>1460</v>
      </c>
      <c r="E715" s="60">
        <f>D715/C715</f>
        <v>0.9034653465346535</v>
      </c>
      <c r="F715" s="106" t="s">
        <v>627</v>
      </c>
    </row>
    <row r="716" spans="1:6" ht="14.25" customHeight="1">
      <c r="A716" s="58" t="s">
        <v>1856</v>
      </c>
      <c r="B716" s="58" t="s">
        <v>633</v>
      </c>
      <c r="C716" s="55">
        <v>0</v>
      </c>
      <c r="D716" s="55"/>
      <c r="E716" s="60"/>
      <c r="F716" s="106" t="s">
        <v>627</v>
      </c>
    </row>
    <row r="717" spans="1:6" ht="14.25" customHeight="1">
      <c r="A717" s="58" t="s">
        <v>1857</v>
      </c>
      <c r="B717" s="58" t="s">
        <v>635</v>
      </c>
      <c r="C717" s="55">
        <v>0</v>
      </c>
      <c r="D717" s="55"/>
      <c r="E717" s="60"/>
      <c r="F717" s="106" t="s">
        <v>627</v>
      </c>
    </row>
    <row r="718" spans="1:6" ht="14.25" customHeight="1">
      <c r="A718" s="58" t="s">
        <v>1858</v>
      </c>
      <c r="B718" s="58" t="s">
        <v>1859</v>
      </c>
      <c r="C718" s="55">
        <v>0</v>
      </c>
      <c r="D718" s="55"/>
      <c r="E718" s="60"/>
      <c r="F718" s="106" t="s">
        <v>627</v>
      </c>
    </row>
    <row r="719" spans="1:6" ht="14.25" customHeight="1">
      <c r="A719" s="58" t="s">
        <v>1860</v>
      </c>
      <c r="B719" s="58" t="s">
        <v>1861</v>
      </c>
      <c r="C719" s="55">
        <v>0</v>
      </c>
      <c r="D719" s="55"/>
      <c r="E719" s="60"/>
      <c r="F719" s="106" t="s">
        <v>627</v>
      </c>
    </row>
    <row r="720" spans="1:6" ht="14.25" customHeight="1">
      <c r="A720" s="58" t="s">
        <v>1862</v>
      </c>
      <c r="B720" s="58" t="s">
        <v>1863</v>
      </c>
      <c r="C720" s="55">
        <v>0</v>
      </c>
      <c r="D720" s="55"/>
      <c r="E720" s="60"/>
      <c r="F720" s="106" t="s">
        <v>627</v>
      </c>
    </row>
    <row r="721" spans="1:6" ht="14.25" customHeight="1">
      <c r="A721" s="58" t="s">
        <v>1864</v>
      </c>
      <c r="B721" s="58" t="s">
        <v>1865</v>
      </c>
      <c r="C721" s="55">
        <v>0</v>
      </c>
      <c r="D721" s="55"/>
      <c r="E721" s="60"/>
      <c r="F721" s="106" t="s">
        <v>627</v>
      </c>
    </row>
    <row r="722" spans="1:6" ht="14.25" customHeight="1">
      <c r="A722" s="58" t="s">
        <v>1866</v>
      </c>
      <c r="B722" s="58" t="s">
        <v>1867</v>
      </c>
      <c r="C722" s="55">
        <v>0</v>
      </c>
      <c r="D722" s="55"/>
      <c r="E722" s="60"/>
      <c r="F722" s="106" t="s">
        <v>627</v>
      </c>
    </row>
    <row r="723" spans="1:6" ht="14.25" customHeight="1">
      <c r="A723" s="58" t="s">
        <v>1868</v>
      </c>
      <c r="B723" s="58" t="s">
        <v>1869</v>
      </c>
      <c r="C723" s="55">
        <v>0</v>
      </c>
      <c r="D723" s="55"/>
      <c r="E723" s="60"/>
      <c r="F723" s="106" t="s">
        <v>627</v>
      </c>
    </row>
    <row r="724" spans="1:6" ht="14.25" customHeight="1">
      <c r="A724" s="58" t="s">
        <v>1870</v>
      </c>
      <c r="B724" s="58" t="s">
        <v>1871</v>
      </c>
      <c r="C724" s="55">
        <v>0</v>
      </c>
      <c r="D724" s="55"/>
      <c r="E724" s="60"/>
      <c r="F724" s="106" t="s">
        <v>627</v>
      </c>
    </row>
    <row r="725" spans="1:6" ht="14.25" customHeight="1">
      <c r="A725" s="58" t="s">
        <v>1872</v>
      </c>
      <c r="B725" s="58" t="s">
        <v>1873</v>
      </c>
      <c r="C725" s="55">
        <v>0</v>
      </c>
      <c r="D725" s="55"/>
      <c r="E725" s="60"/>
      <c r="F725" s="106" t="s">
        <v>627</v>
      </c>
    </row>
    <row r="726" spans="1:6" ht="14.25" customHeight="1">
      <c r="A726" s="58" t="s">
        <v>1874</v>
      </c>
      <c r="B726" s="58" t="s">
        <v>1875</v>
      </c>
      <c r="C726" s="55">
        <v>0</v>
      </c>
      <c r="D726" s="55"/>
      <c r="E726" s="60"/>
      <c r="F726" s="106" t="s">
        <v>627</v>
      </c>
    </row>
    <row r="727" spans="1:6" ht="14.25" customHeight="1">
      <c r="A727" s="58" t="s">
        <v>1876</v>
      </c>
      <c r="B727" s="58" t="s">
        <v>1877</v>
      </c>
      <c r="C727" s="55">
        <v>0</v>
      </c>
      <c r="D727" s="55"/>
      <c r="E727" s="60"/>
      <c r="F727" s="106" t="s">
        <v>627</v>
      </c>
    </row>
    <row r="728" spans="1:6" ht="14.25" customHeight="1">
      <c r="A728" s="58" t="s">
        <v>1878</v>
      </c>
      <c r="B728" s="58" t="s">
        <v>1879</v>
      </c>
      <c r="C728" s="55">
        <v>20990</v>
      </c>
      <c r="D728" s="55"/>
      <c r="E728" s="60">
        <f>D728/C728</f>
        <v>0</v>
      </c>
      <c r="F728" s="106" t="s">
        <v>627</v>
      </c>
    </row>
    <row r="729" spans="1:6" ht="14.25" customHeight="1">
      <c r="A729" s="58" t="s">
        <v>1880</v>
      </c>
      <c r="B729" s="58" t="s">
        <v>1881</v>
      </c>
      <c r="C729" s="55">
        <v>20495</v>
      </c>
      <c r="D729" s="55"/>
      <c r="E729" s="60">
        <f>D729/C729</f>
        <v>0</v>
      </c>
      <c r="F729" s="106" t="s">
        <v>627</v>
      </c>
    </row>
    <row r="730" spans="1:6" ht="14.25" customHeight="1">
      <c r="A730" s="58" t="s">
        <v>1882</v>
      </c>
      <c r="B730" s="58" t="s">
        <v>1883</v>
      </c>
      <c r="C730" s="55">
        <v>120</v>
      </c>
      <c r="D730" s="55"/>
      <c r="E730" s="60">
        <f>D730/C730</f>
        <v>0</v>
      </c>
      <c r="F730" s="106" t="s">
        <v>627</v>
      </c>
    </row>
    <row r="731" spans="1:6" ht="14.25" customHeight="1">
      <c r="A731" s="58" t="s">
        <v>1884</v>
      </c>
      <c r="B731" s="58" t="s">
        <v>1885</v>
      </c>
      <c r="C731" s="55">
        <v>0</v>
      </c>
      <c r="D731" s="55"/>
      <c r="E731" s="60"/>
      <c r="F731" s="106" t="s">
        <v>627</v>
      </c>
    </row>
    <row r="732" spans="1:6" ht="14.25" customHeight="1">
      <c r="A732" s="58" t="s">
        <v>1886</v>
      </c>
      <c r="B732" s="58" t="s">
        <v>1887</v>
      </c>
      <c r="C732" s="55">
        <v>0</v>
      </c>
      <c r="D732" s="55"/>
      <c r="E732" s="60"/>
      <c r="F732" s="106" t="s">
        <v>627</v>
      </c>
    </row>
    <row r="733" spans="1:6" ht="14.25" customHeight="1">
      <c r="A733" s="58" t="s">
        <v>1888</v>
      </c>
      <c r="B733" s="58" t="s">
        <v>1889</v>
      </c>
      <c r="C733" s="55">
        <v>0</v>
      </c>
      <c r="D733" s="55"/>
      <c r="E733" s="60"/>
      <c r="F733" s="106" t="s">
        <v>627</v>
      </c>
    </row>
    <row r="734" spans="1:6" ht="14.25" customHeight="1">
      <c r="A734" s="58" t="s">
        <v>1890</v>
      </c>
      <c r="B734" s="58" t="s">
        <v>1891</v>
      </c>
      <c r="C734" s="55">
        <v>0</v>
      </c>
      <c r="D734" s="55"/>
      <c r="E734" s="60"/>
      <c r="F734" s="106" t="s">
        <v>627</v>
      </c>
    </row>
    <row r="735" spans="1:6" ht="14.25" customHeight="1">
      <c r="A735" s="58" t="s">
        <v>1892</v>
      </c>
      <c r="B735" s="58" t="s">
        <v>1893</v>
      </c>
      <c r="C735" s="55">
        <v>375</v>
      </c>
      <c r="D735" s="55"/>
      <c r="E735" s="60">
        <f>D735/C735</f>
        <v>0</v>
      </c>
      <c r="F735" s="106" t="s">
        <v>627</v>
      </c>
    </row>
    <row r="736" spans="1:6" ht="14.25" customHeight="1">
      <c r="A736" s="58" t="s">
        <v>1894</v>
      </c>
      <c r="B736" s="58" t="s">
        <v>1895</v>
      </c>
      <c r="C736" s="55">
        <v>0</v>
      </c>
      <c r="D736" s="55">
        <v>1690</v>
      </c>
      <c r="E736" s="60"/>
      <c r="F736" s="106" t="s">
        <v>627</v>
      </c>
    </row>
    <row r="737" spans="1:6" ht="14.25" customHeight="1">
      <c r="A737" s="58" t="s">
        <v>1896</v>
      </c>
      <c r="B737" s="58" t="s">
        <v>1897</v>
      </c>
      <c r="C737" s="55">
        <v>0</v>
      </c>
      <c r="D737" s="55"/>
      <c r="E737" s="60"/>
      <c r="F737" s="106" t="s">
        <v>627</v>
      </c>
    </row>
    <row r="738" spans="1:6" ht="14.25" customHeight="1">
      <c r="A738" s="58" t="s">
        <v>1898</v>
      </c>
      <c r="B738" s="58" t="s">
        <v>1899</v>
      </c>
      <c r="C738" s="55">
        <v>0</v>
      </c>
      <c r="D738" s="55">
        <v>1690</v>
      </c>
      <c r="E738" s="60"/>
      <c r="F738" s="106" t="s">
        <v>627</v>
      </c>
    </row>
    <row r="739" spans="1:6" ht="14.25" customHeight="1">
      <c r="A739" s="58" t="s">
        <v>1900</v>
      </c>
      <c r="B739" s="58" t="s">
        <v>1901</v>
      </c>
      <c r="C739" s="55">
        <v>0</v>
      </c>
      <c r="D739" s="55"/>
      <c r="E739" s="60"/>
      <c r="F739" s="106" t="s">
        <v>627</v>
      </c>
    </row>
    <row r="740" spans="1:6" ht="14.25" customHeight="1">
      <c r="A740" s="58" t="s">
        <v>1902</v>
      </c>
      <c r="B740" s="58" t="s">
        <v>1903</v>
      </c>
      <c r="C740" s="55">
        <v>0</v>
      </c>
      <c r="D740" s="55"/>
      <c r="E740" s="60"/>
      <c r="F740" s="106" t="s">
        <v>627</v>
      </c>
    </row>
    <row r="741" spans="1:6" ht="14.25" customHeight="1">
      <c r="A741" s="58" t="s">
        <v>1904</v>
      </c>
      <c r="B741" s="58" t="s">
        <v>1905</v>
      </c>
      <c r="C741" s="55">
        <v>0</v>
      </c>
      <c r="D741" s="55"/>
      <c r="E741" s="60"/>
      <c r="F741" s="106" t="s">
        <v>627</v>
      </c>
    </row>
    <row r="742" spans="1:6" ht="14.25" customHeight="1">
      <c r="A742" s="58" t="s">
        <v>1906</v>
      </c>
      <c r="B742" s="58" t="s">
        <v>1907</v>
      </c>
      <c r="C742" s="55">
        <v>0</v>
      </c>
      <c r="D742" s="55"/>
      <c r="E742" s="60"/>
      <c r="F742" s="106" t="s">
        <v>627</v>
      </c>
    </row>
    <row r="743" spans="1:6" ht="14.25" customHeight="1">
      <c r="A743" s="58" t="s">
        <v>1908</v>
      </c>
      <c r="B743" s="58" t="s">
        <v>1909</v>
      </c>
      <c r="C743" s="55">
        <v>0</v>
      </c>
      <c r="D743" s="55"/>
      <c r="E743" s="60"/>
      <c r="F743" s="106" t="s">
        <v>627</v>
      </c>
    </row>
    <row r="744" spans="1:6" ht="14.25" customHeight="1">
      <c r="A744" s="58" t="s">
        <v>1910</v>
      </c>
      <c r="B744" s="58" t="s">
        <v>1911</v>
      </c>
      <c r="C744" s="55">
        <v>0</v>
      </c>
      <c r="D744" s="55"/>
      <c r="E744" s="60"/>
      <c r="F744" s="106" t="s">
        <v>627</v>
      </c>
    </row>
    <row r="745" spans="1:6" ht="14.25" customHeight="1">
      <c r="A745" s="58" t="s">
        <v>1912</v>
      </c>
      <c r="B745" s="58" t="s">
        <v>1913</v>
      </c>
      <c r="C745" s="55">
        <v>0</v>
      </c>
      <c r="D745" s="55"/>
      <c r="E745" s="60"/>
      <c r="F745" s="106" t="s">
        <v>627</v>
      </c>
    </row>
    <row r="746" spans="1:6" ht="14.25" customHeight="1">
      <c r="A746" s="58" t="s">
        <v>1914</v>
      </c>
      <c r="B746" s="58" t="s">
        <v>1915</v>
      </c>
      <c r="C746" s="55">
        <v>0</v>
      </c>
      <c r="D746" s="55"/>
      <c r="E746" s="60"/>
      <c r="F746" s="106" t="s">
        <v>627</v>
      </c>
    </row>
    <row r="747" spans="1:6" ht="14.25" customHeight="1">
      <c r="A747" s="58" t="s">
        <v>1916</v>
      </c>
      <c r="B747" s="58" t="s">
        <v>1917</v>
      </c>
      <c r="C747" s="55">
        <v>0</v>
      </c>
      <c r="D747" s="55"/>
      <c r="E747" s="60"/>
      <c r="F747" s="106" t="s">
        <v>627</v>
      </c>
    </row>
    <row r="748" spans="1:6" ht="14.25" customHeight="1">
      <c r="A748" s="58" t="s">
        <v>1918</v>
      </c>
      <c r="B748" s="58" t="s">
        <v>1919</v>
      </c>
      <c r="C748" s="55">
        <v>66</v>
      </c>
      <c r="D748" s="55"/>
      <c r="E748" s="60">
        <f>D748/C748</f>
        <v>0</v>
      </c>
      <c r="F748" s="106" t="s">
        <v>627</v>
      </c>
    </row>
    <row r="749" spans="1:6" ht="14.25" customHeight="1">
      <c r="A749" s="58" t="s">
        <v>1920</v>
      </c>
      <c r="B749" s="58" t="s">
        <v>1921</v>
      </c>
      <c r="C749" s="55">
        <v>0</v>
      </c>
      <c r="D749" s="55"/>
      <c r="E749" s="60"/>
      <c r="F749" s="106" t="s">
        <v>627</v>
      </c>
    </row>
    <row r="750" spans="1:6" ht="14.25" customHeight="1">
      <c r="A750" s="58" t="s">
        <v>1922</v>
      </c>
      <c r="B750" s="58" t="s">
        <v>1923</v>
      </c>
      <c r="C750" s="55">
        <v>0</v>
      </c>
      <c r="D750" s="55"/>
      <c r="E750" s="60"/>
      <c r="F750" s="106" t="s">
        <v>627</v>
      </c>
    </row>
    <row r="751" spans="1:6" ht="14.25" customHeight="1">
      <c r="A751" s="58" t="s">
        <v>1924</v>
      </c>
      <c r="B751" s="58" t="s">
        <v>1925</v>
      </c>
      <c r="C751" s="55">
        <v>0</v>
      </c>
      <c r="D751" s="55"/>
      <c r="E751" s="60"/>
      <c r="F751" s="106" t="s">
        <v>627</v>
      </c>
    </row>
    <row r="752" spans="1:6" ht="14.25" customHeight="1">
      <c r="A752" s="58" t="s">
        <v>1926</v>
      </c>
      <c r="B752" s="58" t="s">
        <v>1927</v>
      </c>
      <c r="C752" s="55">
        <v>0</v>
      </c>
      <c r="D752" s="55"/>
      <c r="E752" s="60"/>
      <c r="F752" s="106" t="s">
        <v>627</v>
      </c>
    </row>
    <row r="753" spans="1:6" ht="14.25" customHeight="1">
      <c r="A753" s="58" t="s">
        <v>1928</v>
      </c>
      <c r="B753" s="58" t="s">
        <v>1929</v>
      </c>
      <c r="C753" s="55">
        <v>66</v>
      </c>
      <c r="D753" s="55"/>
      <c r="E753" s="60">
        <f>D753/C753</f>
        <v>0</v>
      </c>
      <c r="F753" s="106" t="s">
        <v>627</v>
      </c>
    </row>
    <row r="754" spans="1:6" ht="14.25" customHeight="1">
      <c r="A754" s="58" t="s">
        <v>1930</v>
      </c>
      <c r="B754" s="58" t="s">
        <v>1931</v>
      </c>
      <c r="C754" s="55">
        <v>0</v>
      </c>
      <c r="D754" s="55"/>
      <c r="E754" s="60"/>
      <c r="F754" s="106" t="s">
        <v>627</v>
      </c>
    </row>
    <row r="755" spans="1:6" ht="14.25" customHeight="1">
      <c r="A755" s="58" t="s">
        <v>1932</v>
      </c>
      <c r="B755" s="58" t="s">
        <v>1933</v>
      </c>
      <c r="C755" s="55">
        <v>0</v>
      </c>
      <c r="D755" s="55"/>
      <c r="E755" s="60"/>
      <c r="F755" s="106" t="s">
        <v>627</v>
      </c>
    </row>
    <row r="756" spans="1:6" ht="14.25" customHeight="1">
      <c r="A756" s="58" t="s">
        <v>1934</v>
      </c>
      <c r="B756" s="58" t="s">
        <v>1935</v>
      </c>
      <c r="C756" s="55">
        <v>0</v>
      </c>
      <c r="D756" s="55"/>
      <c r="E756" s="60"/>
      <c r="F756" s="106" t="s">
        <v>627</v>
      </c>
    </row>
    <row r="757" spans="1:6" ht="14.25" customHeight="1">
      <c r="A757" s="58" t="s">
        <v>1936</v>
      </c>
      <c r="B757" s="58" t="s">
        <v>1937</v>
      </c>
      <c r="C757" s="55">
        <v>0</v>
      </c>
      <c r="D757" s="55"/>
      <c r="E757" s="60"/>
      <c r="F757" s="106" t="s">
        <v>627</v>
      </c>
    </row>
    <row r="758" spans="1:6" ht="14.25" customHeight="1">
      <c r="A758" s="58" t="s">
        <v>1938</v>
      </c>
      <c r="B758" s="58" t="s">
        <v>1939</v>
      </c>
      <c r="C758" s="55">
        <v>0</v>
      </c>
      <c r="D758" s="55"/>
      <c r="E758" s="60"/>
      <c r="F758" s="106" t="s">
        <v>627</v>
      </c>
    </row>
    <row r="759" spans="1:6" ht="14.25" customHeight="1">
      <c r="A759" s="58" t="s">
        <v>1940</v>
      </c>
      <c r="B759" s="58" t="s">
        <v>1941</v>
      </c>
      <c r="C759" s="55">
        <v>0</v>
      </c>
      <c r="D759" s="55"/>
      <c r="E759" s="60"/>
      <c r="F759" s="106" t="s">
        <v>627</v>
      </c>
    </row>
    <row r="760" spans="1:6" ht="14.25" customHeight="1">
      <c r="A760" s="58" t="s">
        <v>1942</v>
      </c>
      <c r="B760" s="58" t="s">
        <v>1943</v>
      </c>
      <c r="C760" s="55">
        <v>0</v>
      </c>
      <c r="D760" s="55"/>
      <c r="E760" s="60"/>
      <c r="F760" s="106" t="s">
        <v>627</v>
      </c>
    </row>
    <row r="761" spans="1:6" ht="14.25" customHeight="1">
      <c r="A761" s="58" t="s">
        <v>1944</v>
      </c>
      <c r="B761" s="58" t="s">
        <v>1945</v>
      </c>
      <c r="C761" s="55">
        <v>2436</v>
      </c>
      <c r="D761" s="55"/>
      <c r="E761" s="60">
        <f>D761/C761</f>
        <v>0</v>
      </c>
      <c r="F761" s="106" t="s">
        <v>627</v>
      </c>
    </row>
    <row r="762" spans="1:6" ht="14.25" customHeight="1">
      <c r="A762" s="58" t="s">
        <v>1946</v>
      </c>
      <c r="B762" s="58" t="s">
        <v>1947</v>
      </c>
      <c r="C762" s="55">
        <v>2436</v>
      </c>
      <c r="D762" s="55"/>
      <c r="E762" s="60">
        <f>D762/C762</f>
        <v>0</v>
      </c>
      <c r="F762" s="106"/>
    </row>
    <row r="763" spans="1:6" ht="14.25" customHeight="1">
      <c r="A763" s="58" t="s">
        <v>1948</v>
      </c>
      <c r="B763" s="58" t="s">
        <v>1949</v>
      </c>
      <c r="C763" s="55">
        <v>0</v>
      </c>
      <c r="D763" s="55"/>
      <c r="E763" s="60"/>
      <c r="F763" s="106" t="s">
        <v>627</v>
      </c>
    </row>
    <row r="764" spans="1:6" ht="14.25" customHeight="1">
      <c r="A764" s="58" t="s">
        <v>1950</v>
      </c>
      <c r="B764" s="58" t="s">
        <v>1951</v>
      </c>
      <c r="C764" s="55">
        <v>0</v>
      </c>
      <c r="D764" s="55"/>
      <c r="E764" s="60"/>
      <c r="F764" s="106" t="s">
        <v>627</v>
      </c>
    </row>
    <row r="765" spans="1:6" ht="14.25" customHeight="1">
      <c r="A765" s="58" t="s">
        <v>1952</v>
      </c>
      <c r="B765" s="58" t="s">
        <v>1953</v>
      </c>
      <c r="C765" s="55">
        <v>0</v>
      </c>
      <c r="D765" s="55"/>
      <c r="E765" s="60"/>
      <c r="F765" s="106" t="s">
        <v>627</v>
      </c>
    </row>
    <row r="766" spans="1:6" ht="14.25" customHeight="1">
      <c r="A766" s="58" t="s">
        <v>1954</v>
      </c>
      <c r="B766" s="58" t="s">
        <v>1955</v>
      </c>
      <c r="C766" s="55">
        <v>0</v>
      </c>
      <c r="D766" s="55"/>
      <c r="E766" s="60"/>
      <c r="F766" s="106" t="s">
        <v>627</v>
      </c>
    </row>
    <row r="767" spans="1:6" ht="14.25" customHeight="1">
      <c r="A767" s="58" t="s">
        <v>1956</v>
      </c>
      <c r="B767" s="58" t="s">
        <v>1957</v>
      </c>
      <c r="C767" s="55">
        <v>0</v>
      </c>
      <c r="D767" s="55"/>
      <c r="E767" s="60"/>
      <c r="F767" s="106" t="s">
        <v>627</v>
      </c>
    </row>
    <row r="768" spans="1:6" ht="14.25" customHeight="1">
      <c r="A768" s="58" t="s">
        <v>1958</v>
      </c>
      <c r="B768" s="58" t="s">
        <v>1959</v>
      </c>
      <c r="C768" s="55">
        <v>0</v>
      </c>
      <c r="D768" s="55"/>
      <c r="E768" s="60"/>
      <c r="F768" s="106" t="s">
        <v>627</v>
      </c>
    </row>
    <row r="769" spans="1:6" ht="14.25" customHeight="1">
      <c r="A769" s="58" t="s">
        <v>1960</v>
      </c>
      <c r="B769" s="58" t="s">
        <v>1961</v>
      </c>
      <c r="C769" s="55">
        <v>0</v>
      </c>
      <c r="D769" s="55"/>
      <c r="E769" s="60"/>
      <c r="F769" s="106" t="s">
        <v>627</v>
      </c>
    </row>
    <row r="770" spans="1:6" ht="14.25" customHeight="1">
      <c r="A770" s="58" t="s">
        <v>1962</v>
      </c>
      <c r="B770" s="58" t="s">
        <v>1963</v>
      </c>
      <c r="C770" s="55">
        <v>0</v>
      </c>
      <c r="D770" s="55"/>
      <c r="E770" s="60"/>
      <c r="F770" s="106" t="s">
        <v>627</v>
      </c>
    </row>
    <row r="771" spans="1:6" ht="14.25" customHeight="1">
      <c r="A771" s="58" t="s">
        <v>1964</v>
      </c>
      <c r="B771" s="58" t="s">
        <v>1965</v>
      </c>
      <c r="C771" s="55">
        <v>65</v>
      </c>
      <c r="D771" s="55">
        <v>98</v>
      </c>
      <c r="E771" s="60">
        <f>D771/C771</f>
        <v>1.5076923076923077</v>
      </c>
      <c r="F771" s="106" t="s">
        <v>627</v>
      </c>
    </row>
    <row r="772" spans="1:6" ht="14.25" customHeight="1">
      <c r="A772" s="58" t="s">
        <v>1966</v>
      </c>
      <c r="B772" s="58" t="s">
        <v>631</v>
      </c>
      <c r="C772" s="55">
        <v>33</v>
      </c>
      <c r="D772" s="55">
        <v>37</v>
      </c>
      <c r="E772" s="60">
        <f>D772/C772</f>
        <v>1.121212121212121</v>
      </c>
      <c r="F772" s="106" t="s">
        <v>627</v>
      </c>
    </row>
    <row r="773" spans="1:6" ht="14.25" customHeight="1">
      <c r="A773" s="58" t="s">
        <v>1967</v>
      </c>
      <c r="B773" s="58" t="s">
        <v>633</v>
      </c>
      <c r="C773" s="55">
        <v>0</v>
      </c>
      <c r="D773" s="55"/>
      <c r="E773" s="60"/>
      <c r="F773" s="106" t="s">
        <v>627</v>
      </c>
    </row>
    <row r="774" spans="1:6" ht="14.25" customHeight="1">
      <c r="A774" s="58" t="s">
        <v>1968</v>
      </c>
      <c r="B774" s="58" t="s">
        <v>635</v>
      </c>
      <c r="C774" s="55">
        <v>0</v>
      </c>
      <c r="D774" s="55"/>
      <c r="E774" s="60"/>
      <c r="F774" s="106" t="s">
        <v>627</v>
      </c>
    </row>
    <row r="775" spans="1:6" ht="14.25" customHeight="1">
      <c r="A775" s="58" t="s">
        <v>1969</v>
      </c>
      <c r="B775" s="58" t="s">
        <v>1970</v>
      </c>
      <c r="C775" s="55">
        <v>0</v>
      </c>
      <c r="D775" s="55"/>
      <c r="E775" s="60"/>
      <c r="F775" s="106" t="s">
        <v>627</v>
      </c>
    </row>
    <row r="776" spans="1:6" ht="14.25" customHeight="1">
      <c r="A776" s="58" t="s">
        <v>1971</v>
      </c>
      <c r="B776" s="58" t="s">
        <v>1972</v>
      </c>
      <c r="C776" s="55">
        <v>0</v>
      </c>
      <c r="D776" s="55"/>
      <c r="E776" s="60"/>
      <c r="F776" s="106" t="s">
        <v>627</v>
      </c>
    </row>
    <row r="777" spans="1:6" ht="14.25" customHeight="1">
      <c r="A777" s="58" t="s">
        <v>1973</v>
      </c>
      <c r="B777" s="58" t="s">
        <v>1974</v>
      </c>
      <c r="C777" s="55">
        <v>0</v>
      </c>
      <c r="D777" s="55"/>
      <c r="E777" s="60"/>
      <c r="F777" s="106" t="s">
        <v>627</v>
      </c>
    </row>
    <row r="778" spans="1:6" ht="14.25" customHeight="1">
      <c r="A778" s="58" t="s">
        <v>1975</v>
      </c>
      <c r="B778" s="58" t="s">
        <v>1976</v>
      </c>
      <c r="C778" s="55">
        <v>0</v>
      </c>
      <c r="D778" s="55"/>
      <c r="E778" s="60"/>
      <c r="F778" s="106" t="s">
        <v>627</v>
      </c>
    </row>
    <row r="779" spans="1:6" ht="14.25" customHeight="1">
      <c r="A779" s="58" t="s">
        <v>1977</v>
      </c>
      <c r="B779" s="58" t="s">
        <v>1978</v>
      </c>
      <c r="C779" s="55">
        <v>0</v>
      </c>
      <c r="D779" s="55"/>
      <c r="E779" s="60"/>
      <c r="F779" s="106" t="s">
        <v>627</v>
      </c>
    </row>
    <row r="780" spans="1:6" ht="14.25" customHeight="1">
      <c r="A780" s="58" t="s">
        <v>1979</v>
      </c>
      <c r="B780" s="58" t="s">
        <v>1980</v>
      </c>
      <c r="C780" s="55">
        <v>0</v>
      </c>
      <c r="D780" s="55"/>
      <c r="E780" s="60"/>
      <c r="F780" s="106" t="s">
        <v>627</v>
      </c>
    </row>
    <row r="781" spans="1:6" ht="14.25" customHeight="1">
      <c r="A781" s="58" t="s">
        <v>1981</v>
      </c>
      <c r="B781" s="58" t="s">
        <v>1982</v>
      </c>
      <c r="C781" s="55">
        <v>0</v>
      </c>
      <c r="D781" s="55"/>
      <c r="E781" s="60"/>
      <c r="F781" s="106" t="s">
        <v>627</v>
      </c>
    </row>
    <row r="782" spans="1:6" ht="14.25" customHeight="1">
      <c r="A782" s="58" t="s">
        <v>1983</v>
      </c>
      <c r="B782" s="58" t="s">
        <v>732</v>
      </c>
      <c r="C782" s="55">
        <v>0</v>
      </c>
      <c r="D782" s="55"/>
      <c r="E782" s="60"/>
      <c r="F782" s="106" t="s">
        <v>627</v>
      </c>
    </row>
    <row r="783" spans="1:6" ht="14.25" customHeight="1">
      <c r="A783" s="58" t="s">
        <v>1984</v>
      </c>
      <c r="B783" s="58" t="s">
        <v>1985</v>
      </c>
      <c r="C783" s="55">
        <v>0</v>
      </c>
      <c r="D783" s="55"/>
      <c r="E783" s="60"/>
      <c r="F783" s="106" t="s">
        <v>627</v>
      </c>
    </row>
    <row r="784" spans="1:6" ht="14.25" customHeight="1">
      <c r="A784" s="58" t="s">
        <v>1986</v>
      </c>
      <c r="B784" s="58" t="s">
        <v>649</v>
      </c>
      <c r="C784" s="55">
        <v>32</v>
      </c>
      <c r="D784" s="55">
        <v>61</v>
      </c>
      <c r="E784" s="60">
        <f>D784/C784</f>
        <v>1.90625</v>
      </c>
      <c r="F784" s="106" t="s">
        <v>627</v>
      </c>
    </row>
    <row r="785" spans="1:6" ht="14.25" customHeight="1">
      <c r="A785" s="58" t="s">
        <v>1987</v>
      </c>
      <c r="B785" s="58" t="s">
        <v>1988</v>
      </c>
      <c r="C785" s="55">
        <v>0</v>
      </c>
      <c r="D785" s="55"/>
      <c r="E785" s="60"/>
      <c r="F785" s="106" t="s">
        <v>627</v>
      </c>
    </row>
    <row r="786" spans="1:6" ht="14.25" customHeight="1">
      <c r="A786" s="58" t="s">
        <v>1989</v>
      </c>
      <c r="B786" s="58" t="s">
        <v>1990</v>
      </c>
      <c r="C786" s="55">
        <v>0</v>
      </c>
      <c r="D786" s="55"/>
      <c r="E786" s="60"/>
      <c r="F786" s="106" t="s">
        <v>627</v>
      </c>
    </row>
    <row r="787" spans="1:6" ht="14.25" customHeight="1">
      <c r="A787" s="58" t="s">
        <v>1991</v>
      </c>
      <c r="B787" s="58" t="s">
        <v>1992</v>
      </c>
      <c r="C787" s="55">
        <v>25619</v>
      </c>
      <c r="D787" s="55">
        <v>3520</v>
      </c>
      <c r="E787" s="60">
        <f>D787/C787</f>
        <v>0.137398024903392</v>
      </c>
      <c r="F787" s="106" t="s">
        <v>627</v>
      </c>
    </row>
    <row r="788" spans="1:6" ht="14.25" customHeight="1">
      <c r="A788" s="58" t="s">
        <v>1993</v>
      </c>
      <c r="B788" s="58" t="s">
        <v>1994</v>
      </c>
      <c r="C788" s="55">
        <v>5458</v>
      </c>
      <c r="D788" s="55">
        <v>2949</v>
      </c>
      <c r="E788" s="60">
        <f>D788/C788</f>
        <v>0.5403078050567973</v>
      </c>
      <c r="F788" s="106" t="s">
        <v>627</v>
      </c>
    </row>
    <row r="789" spans="1:6" ht="14.25" customHeight="1">
      <c r="A789" s="58" t="s">
        <v>1995</v>
      </c>
      <c r="B789" s="58" t="s">
        <v>631</v>
      </c>
      <c r="C789" s="55">
        <v>5357</v>
      </c>
      <c r="D789" s="55">
        <v>2775</v>
      </c>
      <c r="E789" s="60">
        <f>D789/C789</f>
        <v>0.5180138137016987</v>
      </c>
      <c r="F789" s="106" t="s">
        <v>627</v>
      </c>
    </row>
    <row r="790" spans="1:6" ht="14.25" customHeight="1">
      <c r="A790" s="58" t="s">
        <v>1996</v>
      </c>
      <c r="B790" s="58" t="s">
        <v>633</v>
      </c>
      <c r="C790" s="55">
        <v>0</v>
      </c>
      <c r="D790" s="55">
        <v>174</v>
      </c>
      <c r="E790" s="60"/>
      <c r="F790" s="106" t="s">
        <v>627</v>
      </c>
    </row>
    <row r="791" spans="1:6" ht="14.25" customHeight="1">
      <c r="A791" s="58" t="s">
        <v>1997</v>
      </c>
      <c r="B791" s="58" t="s">
        <v>635</v>
      </c>
      <c r="C791" s="55">
        <v>0</v>
      </c>
      <c r="D791" s="55"/>
      <c r="E791" s="60"/>
      <c r="F791" s="106" t="s">
        <v>627</v>
      </c>
    </row>
    <row r="792" spans="1:6" ht="14.25" customHeight="1">
      <c r="A792" s="58" t="s">
        <v>1998</v>
      </c>
      <c r="B792" s="58" t="s">
        <v>1999</v>
      </c>
      <c r="C792" s="55">
        <v>0</v>
      </c>
      <c r="D792" s="55"/>
      <c r="E792" s="60"/>
      <c r="F792" s="106" t="s">
        <v>627</v>
      </c>
    </row>
    <row r="793" spans="1:6" ht="14.25" customHeight="1">
      <c r="A793" s="58" t="s">
        <v>2000</v>
      </c>
      <c r="B793" s="58" t="s">
        <v>2001</v>
      </c>
      <c r="C793" s="55">
        <v>0</v>
      </c>
      <c r="D793" s="55"/>
      <c r="E793" s="60"/>
      <c r="F793" s="106" t="s">
        <v>627</v>
      </c>
    </row>
    <row r="794" spans="1:6" ht="14.25" customHeight="1">
      <c r="A794" s="58" t="s">
        <v>2002</v>
      </c>
      <c r="B794" s="58" t="s">
        <v>2003</v>
      </c>
      <c r="C794" s="55">
        <v>0</v>
      </c>
      <c r="D794" s="55"/>
      <c r="E794" s="60"/>
      <c r="F794" s="106" t="s">
        <v>627</v>
      </c>
    </row>
    <row r="795" spans="1:6" ht="14.25" customHeight="1">
      <c r="A795" s="58" t="s">
        <v>2004</v>
      </c>
      <c r="B795" s="58" t="s">
        <v>2005</v>
      </c>
      <c r="C795" s="55">
        <v>0</v>
      </c>
      <c r="D795" s="55"/>
      <c r="E795" s="60"/>
      <c r="F795" s="106" t="s">
        <v>627</v>
      </c>
    </row>
    <row r="796" spans="1:6" ht="14.25" customHeight="1">
      <c r="A796" s="58" t="s">
        <v>2006</v>
      </c>
      <c r="B796" s="58" t="s">
        <v>2007</v>
      </c>
      <c r="C796" s="55">
        <v>0</v>
      </c>
      <c r="D796" s="55"/>
      <c r="E796" s="60"/>
      <c r="F796" s="106" t="s">
        <v>627</v>
      </c>
    </row>
    <row r="797" spans="1:6" ht="14.25" customHeight="1">
      <c r="A797" s="58" t="s">
        <v>2008</v>
      </c>
      <c r="B797" s="58" t="s">
        <v>2009</v>
      </c>
      <c r="C797" s="55">
        <v>0</v>
      </c>
      <c r="D797" s="55"/>
      <c r="E797" s="60"/>
      <c r="F797" s="106" t="s">
        <v>627</v>
      </c>
    </row>
    <row r="798" spans="1:6" ht="14.25" customHeight="1">
      <c r="A798" s="58" t="s">
        <v>2010</v>
      </c>
      <c r="B798" s="58" t="s">
        <v>2011</v>
      </c>
      <c r="C798" s="55">
        <v>100</v>
      </c>
      <c r="D798" s="55"/>
      <c r="E798" s="60">
        <f aca="true" t="shared" si="5" ref="E798:E805">D798/C798</f>
        <v>0</v>
      </c>
      <c r="F798" s="106" t="s">
        <v>627</v>
      </c>
    </row>
    <row r="799" spans="1:6" ht="14.25" customHeight="1">
      <c r="A799" s="58" t="s">
        <v>2012</v>
      </c>
      <c r="B799" s="58" t="s">
        <v>2013</v>
      </c>
      <c r="C799" s="55">
        <v>20</v>
      </c>
      <c r="D799" s="55"/>
      <c r="E799" s="60">
        <f t="shared" si="5"/>
        <v>0</v>
      </c>
      <c r="F799" s="106" t="s">
        <v>627</v>
      </c>
    </row>
    <row r="800" spans="1:6" ht="14.25" customHeight="1">
      <c r="A800" s="58" t="s">
        <v>2014</v>
      </c>
      <c r="B800" s="58" t="s">
        <v>2015</v>
      </c>
      <c r="C800" s="55">
        <v>20</v>
      </c>
      <c r="D800" s="55"/>
      <c r="E800" s="60">
        <f t="shared" si="5"/>
        <v>0</v>
      </c>
      <c r="F800" s="106"/>
    </row>
    <row r="801" spans="1:6" ht="14.25" customHeight="1">
      <c r="A801" s="58" t="s">
        <v>2016</v>
      </c>
      <c r="B801" s="58" t="s">
        <v>2017</v>
      </c>
      <c r="C801" s="55">
        <v>1540</v>
      </c>
      <c r="D801" s="55"/>
      <c r="E801" s="60">
        <f t="shared" si="5"/>
        <v>0</v>
      </c>
      <c r="F801" s="106" t="s">
        <v>627</v>
      </c>
    </row>
    <row r="802" spans="1:6" ht="14.25" customHeight="1">
      <c r="A802" s="58" t="s">
        <v>2018</v>
      </c>
      <c r="B802" s="58" t="s">
        <v>2019</v>
      </c>
      <c r="C802" s="55">
        <v>100</v>
      </c>
      <c r="D802" s="55"/>
      <c r="E802" s="60">
        <f t="shared" si="5"/>
        <v>0</v>
      </c>
      <c r="F802" s="106" t="s">
        <v>627</v>
      </c>
    </row>
    <row r="803" spans="1:6" ht="14.25" customHeight="1">
      <c r="A803" s="58" t="s">
        <v>2020</v>
      </c>
      <c r="B803" s="58" t="s">
        <v>2021</v>
      </c>
      <c r="C803" s="55">
        <v>1440</v>
      </c>
      <c r="D803" s="55"/>
      <c r="E803" s="60">
        <f t="shared" si="5"/>
        <v>0</v>
      </c>
      <c r="F803" s="106" t="s">
        <v>627</v>
      </c>
    </row>
    <row r="804" spans="1:6" ht="14.25" customHeight="1">
      <c r="A804" s="58" t="s">
        <v>2022</v>
      </c>
      <c r="B804" s="58" t="s">
        <v>2023</v>
      </c>
      <c r="C804" s="55">
        <v>1035</v>
      </c>
      <c r="D804" s="55">
        <v>314</v>
      </c>
      <c r="E804" s="60">
        <f t="shared" si="5"/>
        <v>0.3033816425120773</v>
      </c>
      <c r="F804" s="106" t="s">
        <v>627</v>
      </c>
    </row>
    <row r="805" spans="1:6" ht="14.25" customHeight="1">
      <c r="A805" s="58">
        <v>2120501</v>
      </c>
      <c r="B805" s="58" t="s">
        <v>2024</v>
      </c>
      <c r="C805" s="55">
        <v>1035</v>
      </c>
      <c r="D805" s="55"/>
      <c r="E805" s="60">
        <f t="shared" si="5"/>
        <v>0</v>
      </c>
      <c r="F805" s="106"/>
    </row>
    <row r="806" spans="1:6" ht="14.25" customHeight="1">
      <c r="A806" s="58" t="s">
        <v>2025</v>
      </c>
      <c r="B806" s="58" t="s">
        <v>2026</v>
      </c>
      <c r="C806" s="55">
        <v>0</v>
      </c>
      <c r="D806" s="55"/>
      <c r="E806" s="60"/>
      <c r="F806" s="106" t="s">
        <v>627</v>
      </c>
    </row>
    <row r="807" spans="1:6" ht="14.25" customHeight="1">
      <c r="A807" s="58" t="s">
        <v>2027</v>
      </c>
      <c r="B807" s="58" t="s">
        <v>2028</v>
      </c>
      <c r="C807" s="55">
        <v>17566</v>
      </c>
      <c r="D807" s="55">
        <v>257</v>
      </c>
      <c r="E807" s="60">
        <f>D807/C807</f>
        <v>0.014630536263235797</v>
      </c>
      <c r="F807" s="106" t="s">
        <v>627</v>
      </c>
    </row>
    <row r="808" spans="1:6" ht="14.25" customHeight="1">
      <c r="A808" s="58">
        <v>2129901</v>
      </c>
      <c r="B808" s="58" t="s">
        <v>2029</v>
      </c>
      <c r="C808" s="55">
        <v>17566</v>
      </c>
      <c r="D808" s="55"/>
      <c r="E808" s="60">
        <f>D808/C808</f>
        <v>0</v>
      </c>
      <c r="F808" s="106"/>
    </row>
    <row r="809" spans="1:6" ht="14.25" customHeight="1">
      <c r="A809" s="58" t="s">
        <v>2030</v>
      </c>
      <c r="B809" s="58" t="s">
        <v>2031</v>
      </c>
      <c r="C809" s="55">
        <v>37826</v>
      </c>
      <c r="D809" s="55">
        <v>29246</v>
      </c>
      <c r="E809" s="60">
        <f>D809/C809</f>
        <v>0.7731718923491778</v>
      </c>
      <c r="F809" s="106" t="s">
        <v>627</v>
      </c>
    </row>
    <row r="810" spans="1:6" ht="14.25" customHeight="1">
      <c r="A810" s="58" t="s">
        <v>2032</v>
      </c>
      <c r="B810" s="58" t="s">
        <v>2033</v>
      </c>
      <c r="C810" s="55">
        <f>444+18126</f>
        <v>18570</v>
      </c>
      <c r="D810" s="55">
        <v>20659</v>
      </c>
      <c r="E810" s="60">
        <f>D810/C810</f>
        <v>1.1124932687129778</v>
      </c>
      <c r="F810" s="106" t="s">
        <v>627</v>
      </c>
    </row>
    <row r="811" spans="1:6" ht="14.25" customHeight="1">
      <c r="A811" s="58" t="s">
        <v>2034</v>
      </c>
      <c r="B811" s="58" t="s">
        <v>631</v>
      </c>
      <c r="C811" s="55">
        <v>0</v>
      </c>
      <c r="D811" s="55"/>
      <c r="E811" s="60"/>
      <c r="F811" s="106" t="s">
        <v>627</v>
      </c>
    </row>
    <row r="812" spans="1:6" ht="14.25" customHeight="1">
      <c r="A812" s="58" t="s">
        <v>2035</v>
      </c>
      <c r="B812" s="58" t="s">
        <v>633</v>
      </c>
      <c r="C812" s="55">
        <v>12</v>
      </c>
      <c r="D812" s="55"/>
      <c r="E812" s="60">
        <f>D812/C812</f>
        <v>0</v>
      </c>
      <c r="F812" s="106" t="s">
        <v>627</v>
      </c>
    </row>
    <row r="813" spans="1:6" ht="14.25" customHeight="1">
      <c r="A813" s="58" t="s">
        <v>2036</v>
      </c>
      <c r="B813" s="58" t="s">
        <v>635</v>
      </c>
      <c r="C813" s="55">
        <v>0</v>
      </c>
      <c r="D813" s="55"/>
      <c r="E813" s="60"/>
      <c r="F813" s="106" t="s">
        <v>627</v>
      </c>
    </row>
    <row r="814" spans="1:6" ht="14.25" customHeight="1">
      <c r="A814" s="58" t="s">
        <v>2037</v>
      </c>
      <c r="B814" s="58" t="s">
        <v>649</v>
      </c>
      <c r="C814" s="55">
        <v>3666</v>
      </c>
      <c r="D814" s="55">
        <v>2239</v>
      </c>
      <c r="E814" s="60">
        <f>D814/C814</f>
        <v>0.6107474086197491</v>
      </c>
      <c r="F814" s="106" t="s">
        <v>627</v>
      </c>
    </row>
    <row r="815" spans="1:6" ht="14.25" customHeight="1">
      <c r="A815" s="58" t="s">
        <v>2038</v>
      </c>
      <c r="B815" s="58" t="s">
        <v>2039</v>
      </c>
      <c r="C815" s="55">
        <v>0</v>
      </c>
      <c r="D815" s="55"/>
      <c r="E815" s="60"/>
      <c r="F815" s="106" t="s">
        <v>627</v>
      </c>
    </row>
    <row r="816" spans="1:6" ht="14.25" customHeight="1">
      <c r="A816" s="58" t="s">
        <v>2040</v>
      </c>
      <c r="B816" s="58" t="s">
        <v>2041</v>
      </c>
      <c r="C816" s="55">
        <v>88</v>
      </c>
      <c r="D816" s="55"/>
      <c r="E816" s="60">
        <f>D816/C816</f>
        <v>0</v>
      </c>
      <c r="F816" s="106" t="s">
        <v>627</v>
      </c>
    </row>
    <row r="817" spans="1:6" ht="14.25" customHeight="1">
      <c r="A817" s="58" t="s">
        <v>2042</v>
      </c>
      <c r="B817" s="58" t="s">
        <v>2043</v>
      </c>
      <c r="C817" s="55">
        <v>195</v>
      </c>
      <c r="D817" s="55"/>
      <c r="E817" s="60">
        <f>D817/C817</f>
        <v>0</v>
      </c>
      <c r="F817" s="106" t="s">
        <v>627</v>
      </c>
    </row>
    <row r="818" spans="1:6" ht="14.25" customHeight="1">
      <c r="A818" s="58" t="s">
        <v>2044</v>
      </c>
      <c r="B818" s="58" t="s">
        <v>2045</v>
      </c>
      <c r="C818" s="55">
        <v>0</v>
      </c>
      <c r="D818" s="55"/>
      <c r="E818" s="60"/>
      <c r="F818" s="106" t="s">
        <v>627</v>
      </c>
    </row>
    <row r="819" spans="1:6" ht="14.25" customHeight="1">
      <c r="A819" s="58" t="s">
        <v>2046</v>
      </c>
      <c r="B819" s="58" t="s">
        <v>2047</v>
      </c>
      <c r="C819" s="55">
        <v>0</v>
      </c>
      <c r="D819" s="55"/>
      <c r="E819" s="60"/>
      <c r="F819" s="106" t="s">
        <v>627</v>
      </c>
    </row>
    <row r="820" spans="1:6" ht="14.25" customHeight="1">
      <c r="A820" s="58" t="s">
        <v>2048</v>
      </c>
      <c r="B820" s="58" t="s">
        <v>2049</v>
      </c>
      <c r="C820" s="55">
        <v>0</v>
      </c>
      <c r="D820" s="55"/>
      <c r="E820" s="60"/>
      <c r="F820" s="106" t="s">
        <v>627</v>
      </c>
    </row>
    <row r="821" spans="1:6" ht="14.25" customHeight="1">
      <c r="A821" s="58" t="s">
        <v>2050</v>
      </c>
      <c r="B821" s="58" t="s">
        <v>2051</v>
      </c>
      <c r="C821" s="55">
        <v>0</v>
      </c>
      <c r="D821" s="55"/>
      <c r="E821" s="60"/>
      <c r="F821" s="106" t="s">
        <v>627</v>
      </c>
    </row>
    <row r="822" spans="1:6" ht="14.25" customHeight="1">
      <c r="A822" s="58" t="s">
        <v>2052</v>
      </c>
      <c r="B822" s="58" t="s">
        <v>2053</v>
      </c>
      <c r="C822" s="55">
        <v>0</v>
      </c>
      <c r="D822" s="55"/>
      <c r="E822" s="60"/>
      <c r="F822" s="106" t="s">
        <v>627</v>
      </c>
    </row>
    <row r="823" spans="1:6" ht="14.25" customHeight="1">
      <c r="A823" s="58" t="s">
        <v>2054</v>
      </c>
      <c r="B823" s="58" t="s">
        <v>2055</v>
      </c>
      <c r="C823" s="55">
        <v>0</v>
      </c>
      <c r="D823" s="55"/>
      <c r="E823" s="60"/>
      <c r="F823" s="106" t="s">
        <v>627</v>
      </c>
    </row>
    <row r="824" spans="1:6" ht="14.25" customHeight="1">
      <c r="A824" s="58" t="s">
        <v>2056</v>
      </c>
      <c r="B824" s="58" t="s">
        <v>2057</v>
      </c>
      <c r="C824" s="55">
        <v>0</v>
      </c>
      <c r="D824" s="55"/>
      <c r="E824" s="60"/>
      <c r="F824" s="106" t="s">
        <v>627</v>
      </c>
    </row>
    <row r="825" spans="1:6" ht="14.25" customHeight="1">
      <c r="A825" s="58" t="s">
        <v>2058</v>
      </c>
      <c r="B825" s="58" t="s">
        <v>2059</v>
      </c>
      <c r="C825" s="55">
        <v>0</v>
      </c>
      <c r="D825" s="55"/>
      <c r="E825" s="60"/>
      <c r="F825" s="106" t="s">
        <v>627</v>
      </c>
    </row>
    <row r="826" spans="1:6" ht="14.25" customHeight="1">
      <c r="A826" s="58" t="s">
        <v>2060</v>
      </c>
      <c r="B826" s="58" t="s">
        <v>2061</v>
      </c>
      <c r="C826" s="55">
        <v>966</v>
      </c>
      <c r="D826" s="55"/>
      <c r="E826" s="60">
        <f>D826/C826</f>
        <v>0</v>
      </c>
      <c r="F826" s="106" t="s">
        <v>627</v>
      </c>
    </row>
    <row r="827" spans="1:6" ht="14.25" customHeight="1">
      <c r="A827" s="58" t="s">
        <v>2062</v>
      </c>
      <c r="B827" s="58" t="s">
        <v>2063</v>
      </c>
      <c r="C827" s="55">
        <v>0</v>
      </c>
      <c r="D827" s="55"/>
      <c r="E827" s="60"/>
      <c r="F827" s="106" t="s">
        <v>627</v>
      </c>
    </row>
    <row r="828" spans="1:6" ht="14.25" customHeight="1">
      <c r="A828" s="58" t="s">
        <v>2064</v>
      </c>
      <c r="B828" s="58" t="s">
        <v>2065</v>
      </c>
      <c r="C828" s="55">
        <v>0</v>
      </c>
      <c r="D828" s="55"/>
      <c r="E828" s="60"/>
      <c r="F828" s="106" t="s">
        <v>627</v>
      </c>
    </row>
    <row r="829" spans="1:6" ht="14.25" customHeight="1">
      <c r="A829" s="58" t="s">
        <v>2066</v>
      </c>
      <c r="B829" s="58" t="s">
        <v>2067</v>
      </c>
      <c r="C829" s="55">
        <v>0</v>
      </c>
      <c r="D829" s="55"/>
      <c r="E829" s="60"/>
      <c r="F829" s="106" t="s">
        <v>627</v>
      </c>
    </row>
    <row r="830" spans="1:6" ht="14.25" customHeight="1">
      <c r="A830" s="58" t="s">
        <v>2068</v>
      </c>
      <c r="B830" s="58" t="s">
        <v>2069</v>
      </c>
      <c r="C830" s="55">
        <v>0</v>
      </c>
      <c r="D830" s="55"/>
      <c r="E830" s="60"/>
      <c r="F830" s="106" t="s">
        <v>627</v>
      </c>
    </row>
    <row r="831" spans="1:6" ht="14.25" customHeight="1">
      <c r="A831" s="58" t="s">
        <v>2070</v>
      </c>
      <c r="B831" s="58" t="s">
        <v>2071</v>
      </c>
      <c r="C831" s="55">
        <v>10</v>
      </c>
      <c r="D831" s="55"/>
      <c r="E831" s="60">
        <f>D831/C831</f>
        <v>0</v>
      </c>
      <c r="F831" s="106" t="s">
        <v>627</v>
      </c>
    </row>
    <row r="832" spans="1:6" ht="14.25" customHeight="1">
      <c r="A832" s="58" t="s">
        <v>2072</v>
      </c>
      <c r="B832" s="58" t="s">
        <v>2073</v>
      </c>
      <c r="C832" s="55">
        <v>0</v>
      </c>
      <c r="D832" s="55"/>
      <c r="E832" s="60"/>
      <c r="F832" s="106" t="s">
        <v>627</v>
      </c>
    </row>
    <row r="833" spans="1:6" ht="14.25" customHeight="1">
      <c r="A833" s="58" t="s">
        <v>2074</v>
      </c>
      <c r="B833" s="58" t="s">
        <v>2075</v>
      </c>
      <c r="C833" s="55">
        <v>0</v>
      </c>
      <c r="D833" s="55"/>
      <c r="E833" s="60"/>
      <c r="F833" s="106" t="s">
        <v>627</v>
      </c>
    </row>
    <row r="834" spans="1:6" ht="14.25" customHeight="1">
      <c r="A834" s="58" t="s">
        <v>2076</v>
      </c>
      <c r="B834" s="58" t="s">
        <v>2077</v>
      </c>
      <c r="C834" s="55"/>
      <c r="D834" s="55"/>
      <c r="E834" s="60"/>
      <c r="F834" s="106" t="s">
        <v>627</v>
      </c>
    </row>
    <row r="835" spans="1:6" ht="14.25" customHeight="1">
      <c r="A835" s="58" t="s">
        <v>2078</v>
      </c>
      <c r="B835" s="58" t="s">
        <v>2079</v>
      </c>
      <c r="C835" s="55">
        <v>13633</v>
      </c>
      <c r="D835" s="55">
        <v>18420</v>
      </c>
      <c r="E835" s="60">
        <f>D835/C835</f>
        <v>1.351133279542287</v>
      </c>
      <c r="F835" s="106" t="s">
        <v>627</v>
      </c>
    </row>
    <row r="836" spans="1:6" ht="14.25" customHeight="1">
      <c r="A836" s="58" t="s">
        <v>2080</v>
      </c>
      <c r="B836" s="58" t="s">
        <v>2081</v>
      </c>
      <c r="C836" s="55">
        <v>3014</v>
      </c>
      <c r="D836" s="55">
        <v>1769</v>
      </c>
      <c r="E836" s="60">
        <f>D836/C836</f>
        <v>0.5869276708692767</v>
      </c>
      <c r="F836" s="106" t="s">
        <v>627</v>
      </c>
    </row>
    <row r="837" spans="1:6" ht="14.25" customHeight="1">
      <c r="A837" s="58" t="s">
        <v>2082</v>
      </c>
      <c r="B837" s="58" t="s">
        <v>631</v>
      </c>
      <c r="C837" s="55">
        <v>51</v>
      </c>
      <c r="D837" s="55">
        <v>53</v>
      </c>
      <c r="E837" s="60">
        <f>D837/C837</f>
        <v>1.0392156862745099</v>
      </c>
      <c r="F837" s="106" t="s">
        <v>627</v>
      </c>
    </row>
    <row r="838" spans="1:6" ht="14.25" customHeight="1">
      <c r="A838" s="58" t="s">
        <v>2083</v>
      </c>
      <c r="B838" s="58" t="s">
        <v>633</v>
      </c>
      <c r="C838" s="55">
        <v>0</v>
      </c>
      <c r="D838" s="55"/>
      <c r="E838" s="60"/>
      <c r="F838" s="106" t="s">
        <v>627</v>
      </c>
    </row>
    <row r="839" spans="1:6" ht="14.25" customHeight="1">
      <c r="A839" s="58" t="s">
        <v>2084</v>
      </c>
      <c r="B839" s="58" t="s">
        <v>635</v>
      </c>
      <c r="C839" s="55">
        <v>0</v>
      </c>
      <c r="D839" s="55"/>
      <c r="E839" s="60"/>
      <c r="F839" s="106" t="s">
        <v>627</v>
      </c>
    </row>
    <row r="840" spans="1:6" ht="14.25" customHeight="1">
      <c r="A840" s="58" t="s">
        <v>2085</v>
      </c>
      <c r="B840" s="58" t="s">
        <v>2086</v>
      </c>
      <c r="C840" s="55">
        <v>931</v>
      </c>
      <c r="D840" s="55">
        <v>697</v>
      </c>
      <c r="E840" s="60">
        <f>D840/C840</f>
        <v>0.748657357679914</v>
      </c>
      <c r="F840" s="106" t="s">
        <v>627</v>
      </c>
    </row>
    <row r="841" spans="1:6" ht="14.25" customHeight="1">
      <c r="A841" s="58" t="s">
        <v>2087</v>
      </c>
      <c r="B841" s="58" t="s">
        <v>2088</v>
      </c>
      <c r="C841" s="55">
        <v>1509</v>
      </c>
      <c r="D841" s="55">
        <v>838</v>
      </c>
      <c r="E841" s="60">
        <f>D841/C841</f>
        <v>0.5553346587143804</v>
      </c>
      <c r="F841" s="106" t="s">
        <v>627</v>
      </c>
    </row>
    <row r="842" spans="1:6" ht="14.25" customHeight="1">
      <c r="A842" s="58" t="s">
        <v>2089</v>
      </c>
      <c r="B842" s="58" t="s">
        <v>2090</v>
      </c>
      <c r="C842" s="55">
        <v>0</v>
      </c>
      <c r="D842" s="55"/>
      <c r="E842" s="60"/>
      <c r="F842" s="106" t="s">
        <v>627</v>
      </c>
    </row>
    <row r="843" spans="1:6" ht="14.25" customHeight="1">
      <c r="A843" s="58" t="s">
        <v>2091</v>
      </c>
      <c r="B843" s="58" t="s">
        <v>2092</v>
      </c>
      <c r="C843" s="55">
        <v>0</v>
      </c>
      <c r="D843" s="55">
        <v>42</v>
      </c>
      <c r="E843" s="60"/>
      <c r="F843" s="106" t="s">
        <v>627</v>
      </c>
    </row>
    <row r="844" spans="1:6" ht="14.25" customHeight="1">
      <c r="A844" s="58" t="s">
        <v>2093</v>
      </c>
      <c r="B844" s="58" t="s">
        <v>2094</v>
      </c>
      <c r="C844" s="55">
        <v>129</v>
      </c>
      <c r="D844" s="55">
        <v>99</v>
      </c>
      <c r="E844" s="60">
        <f>D844/C844</f>
        <v>0.7674418604651163</v>
      </c>
      <c r="F844" s="106" t="s">
        <v>627</v>
      </c>
    </row>
    <row r="845" spans="1:6" ht="14.25" customHeight="1">
      <c r="A845" s="58" t="s">
        <v>2095</v>
      </c>
      <c r="B845" s="58" t="s">
        <v>2096</v>
      </c>
      <c r="C845" s="55">
        <v>0</v>
      </c>
      <c r="D845" s="55"/>
      <c r="E845" s="60"/>
      <c r="F845" s="106" t="s">
        <v>627</v>
      </c>
    </row>
    <row r="846" spans="1:6" ht="14.25" customHeight="1">
      <c r="A846" s="58" t="s">
        <v>2097</v>
      </c>
      <c r="B846" s="58" t="s">
        <v>2098</v>
      </c>
      <c r="C846" s="55">
        <v>0</v>
      </c>
      <c r="D846" s="55"/>
      <c r="E846" s="60"/>
      <c r="F846" s="106" t="s">
        <v>627</v>
      </c>
    </row>
    <row r="847" spans="1:6" ht="14.25" customHeight="1">
      <c r="A847" s="58" t="s">
        <v>2099</v>
      </c>
      <c r="B847" s="58" t="s">
        <v>2100</v>
      </c>
      <c r="C847" s="55">
        <v>150</v>
      </c>
      <c r="D847" s="55"/>
      <c r="E847" s="60">
        <f>D847/C847</f>
        <v>0</v>
      </c>
      <c r="F847" s="106" t="s">
        <v>627</v>
      </c>
    </row>
    <row r="848" spans="1:6" ht="14.25" customHeight="1">
      <c r="A848" s="58" t="s">
        <v>2101</v>
      </c>
      <c r="B848" s="58" t="s">
        <v>2102</v>
      </c>
      <c r="C848" s="55">
        <v>1</v>
      </c>
      <c r="D848" s="55"/>
      <c r="E848" s="60">
        <f>D848/C848</f>
        <v>0</v>
      </c>
      <c r="F848" s="106" t="s">
        <v>627</v>
      </c>
    </row>
    <row r="849" spans="1:6" ht="14.25" customHeight="1">
      <c r="A849" s="58" t="s">
        <v>2103</v>
      </c>
      <c r="B849" s="58" t="s">
        <v>2104</v>
      </c>
      <c r="C849" s="55">
        <v>0</v>
      </c>
      <c r="D849" s="55"/>
      <c r="E849" s="60"/>
      <c r="F849" s="106" t="s">
        <v>627</v>
      </c>
    </row>
    <row r="850" spans="1:6" ht="14.25" customHeight="1">
      <c r="A850" s="58" t="s">
        <v>2105</v>
      </c>
      <c r="B850" s="58" t="s">
        <v>2106</v>
      </c>
      <c r="C850" s="55">
        <v>0</v>
      </c>
      <c r="D850" s="55"/>
      <c r="E850" s="60"/>
      <c r="F850" s="106" t="s">
        <v>627</v>
      </c>
    </row>
    <row r="851" spans="1:6" ht="14.25" customHeight="1">
      <c r="A851" s="58" t="s">
        <v>2107</v>
      </c>
      <c r="B851" s="58" t="s">
        <v>2108</v>
      </c>
      <c r="C851" s="55">
        <v>0</v>
      </c>
      <c r="D851" s="55"/>
      <c r="E851" s="60"/>
      <c r="F851" s="106" t="s">
        <v>627</v>
      </c>
    </row>
    <row r="852" spans="1:6" ht="14.25" customHeight="1">
      <c r="A852" s="58" t="s">
        <v>2109</v>
      </c>
      <c r="B852" s="58" t="s">
        <v>2110</v>
      </c>
      <c r="C852" s="55">
        <v>0</v>
      </c>
      <c r="D852" s="55"/>
      <c r="E852" s="60"/>
      <c r="F852" s="106" t="s">
        <v>627</v>
      </c>
    </row>
    <row r="853" spans="1:6" ht="14.25" customHeight="1">
      <c r="A853" s="58" t="s">
        <v>2111</v>
      </c>
      <c r="B853" s="58" t="s">
        <v>2112</v>
      </c>
      <c r="C853" s="55">
        <v>0</v>
      </c>
      <c r="D853" s="55"/>
      <c r="E853" s="60"/>
      <c r="F853" s="106" t="s">
        <v>627</v>
      </c>
    </row>
    <row r="854" spans="1:6" ht="14.25" customHeight="1">
      <c r="A854" s="58" t="s">
        <v>2113</v>
      </c>
      <c r="B854" s="58" t="s">
        <v>2114</v>
      </c>
      <c r="C854" s="55">
        <v>0</v>
      </c>
      <c r="D854" s="55"/>
      <c r="E854" s="60"/>
      <c r="F854" s="106" t="s">
        <v>627</v>
      </c>
    </row>
    <row r="855" spans="1:6" ht="14.25" customHeight="1">
      <c r="A855" s="58" t="s">
        <v>2115</v>
      </c>
      <c r="B855" s="58" t="s">
        <v>2116</v>
      </c>
      <c r="C855" s="55">
        <v>0</v>
      </c>
      <c r="D855" s="55"/>
      <c r="E855" s="60"/>
      <c r="F855" s="106" t="s">
        <v>627</v>
      </c>
    </row>
    <row r="856" spans="1:6" ht="14.25" customHeight="1">
      <c r="A856" s="58" t="s">
        <v>2117</v>
      </c>
      <c r="B856" s="58" t="s">
        <v>2118</v>
      </c>
      <c r="C856" s="55">
        <v>0</v>
      </c>
      <c r="D856" s="55"/>
      <c r="E856" s="60"/>
      <c r="F856" s="106" t="s">
        <v>627</v>
      </c>
    </row>
    <row r="857" spans="1:6" ht="14.25" customHeight="1">
      <c r="A857" s="58" t="s">
        <v>2119</v>
      </c>
      <c r="B857" s="58" t="s">
        <v>2120</v>
      </c>
      <c r="C857" s="55">
        <v>0</v>
      </c>
      <c r="D857" s="55"/>
      <c r="E857" s="60"/>
      <c r="F857" s="106" t="s">
        <v>627</v>
      </c>
    </row>
    <row r="858" spans="1:6" ht="14.25" customHeight="1">
      <c r="A858" s="58" t="s">
        <v>2121</v>
      </c>
      <c r="B858" s="58" t="s">
        <v>2122</v>
      </c>
      <c r="C858" s="55">
        <v>0</v>
      </c>
      <c r="D858" s="55"/>
      <c r="E858" s="60"/>
      <c r="F858" s="106" t="s">
        <v>627</v>
      </c>
    </row>
    <row r="859" spans="1:6" ht="14.25" customHeight="1">
      <c r="A859" s="58" t="s">
        <v>2123</v>
      </c>
      <c r="B859" s="58" t="s">
        <v>2051</v>
      </c>
      <c r="C859" s="55">
        <v>0</v>
      </c>
      <c r="D859" s="55"/>
      <c r="E859" s="60"/>
      <c r="F859" s="106" t="s">
        <v>627</v>
      </c>
    </row>
    <row r="860" spans="1:6" ht="14.25" customHeight="1">
      <c r="A860" s="58" t="s">
        <v>2124</v>
      </c>
      <c r="B860" s="58" t="s">
        <v>2125</v>
      </c>
      <c r="C860" s="55">
        <v>243</v>
      </c>
      <c r="D860" s="55">
        <v>40</v>
      </c>
      <c r="E860" s="60">
        <f>D860/C860</f>
        <v>0.1646090534979424</v>
      </c>
      <c r="F860" s="106" t="s">
        <v>627</v>
      </c>
    </row>
    <row r="861" spans="1:6" ht="14.25" customHeight="1">
      <c r="A861" s="58" t="s">
        <v>2126</v>
      </c>
      <c r="B861" s="58" t="s">
        <v>2127</v>
      </c>
      <c r="C861" s="55">
        <v>7421</v>
      </c>
      <c r="D861" s="55">
        <v>1241</v>
      </c>
      <c r="E861" s="60">
        <f>D861/C861</f>
        <v>0.1672281363697615</v>
      </c>
      <c r="F861" s="106" t="s">
        <v>627</v>
      </c>
    </row>
    <row r="862" spans="1:6" ht="14.25" customHeight="1">
      <c r="A862" s="58" t="s">
        <v>2128</v>
      </c>
      <c r="B862" s="58" t="s">
        <v>631</v>
      </c>
      <c r="C862" s="55">
        <v>791</v>
      </c>
      <c r="D862" s="55">
        <v>381</v>
      </c>
      <c r="E862" s="60">
        <f>D862/C862</f>
        <v>0.48166877370417194</v>
      </c>
      <c r="F862" s="106" t="s">
        <v>627</v>
      </c>
    </row>
    <row r="863" spans="1:6" ht="14.25" customHeight="1">
      <c r="A863" s="58" t="s">
        <v>2129</v>
      </c>
      <c r="B863" s="58" t="s">
        <v>633</v>
      </c>
      <c r="C863" s="55">
        <v>0</v>
      </c>
      <c r="D863" s="55"/>
      <c r="E863" s="60"/>
      <c r="F863" s="106" t="s">
        <v>627</v>
      </c>
    </row>
    <row r="864" spans="1:6" ht="14.25" customHeight="1">
      <c r="A864" s="58" t="s">
        <v>2130</v>
      </c>
      <c r="B864" s="58" t="s">
        <v>635</v>
      </c>
      <c r="C864" s="55">
        <v>0</v>
      </c>
      <c r="D864" s="55"/>
      <c r="E864" s="60"/>
      <c r="F864" s="106" t="s">
        <v>627</v>
      </c>
    </row>
    <row r="865" spans="1:6" ht="14.25" customHeight="1">
      <c r="A865" s="58" t="s">
        <v>2131</v>
      </c>
      <c r="B865" s="58" t="s">
        <v>2132</v>
      </c>
      <c r="C865" s="55">
        <v>314</v>
      </c>
      <c r="D865" s="55">
        <v>288</v>
      </c>
      <c r="E865" s="60">
        <f>D865/C865</f>
        <v>0.9171974522292994</v>
      </c>
      <c r="F865" s="106" t="s">
        <v>627</v>
      </c>
    </row>
    <row r="866" spans="1:6" ht="14.25" customHeight="1">
      <c r="A866" s="58" t="s">
        <v>2133</v>
      </c>
      <c r="B866" s="58" t="s">
        <v>2134</v>
      </c>
      <c r="C866" s="55">
        <v>0</v>
      </c>
      <c r="D866" s="55"/>
      <c r="E866" s="60"/>
      <c r="F866" s="106" t="s">
        <v>627</v>
      </c>
    </row>
    <row r="867" spans="1:6" ht="14.25" customHeight="1">
      <c r="A867" s="58" t="s">
        <v>2135</v>
      </c>
      <c r="B867" s="58" t="s">
        <v>2136</v>
      </c>
      <c r="C867" s="55">
        <v>0</v>
      </c>
      <c r="D867" s="55"/>
      <c r="E867" s="60"/>
      <c r="F867" s="106" t="s">
        <v>627</v>
      </c>
    </row>
    <row r="868" spans="1:6" ht="14.25" customHeight="1">
      <c r="A868" s="58" t="s">
        <v>2137</v>
      </c>
      <c r="B868" s="58" t="s">
        <v>2138</v>
      </c>
      <c r="C868" s="55">
        <v>0</v>
      </c>
      <c r="D868" s="55"/>
      <c r="E868" s="60"/>
      <c r="F868" s="106" t="s">
        <v>627</v>
      </c>
    </row>
    <row r="869" spans="1:6" ht="14.25" customHeight="1">
      <c r="A869" s="58" t="s">
        <v>2139</v>
      </c>
      <c r="B869" s="58" t="s">
        <v>2140</v>
      </c>
      <c r="C869" s="55">
        <v>0</v>
      </c>
      <c r="D869" s="55"/>
      <c r="E869" s="60"/>
      <c r="F869" s="106" t="s">
        <v>627</v>
      </c>
    </row>
    <row r="870" spans="1:6" ht="14.25" customHeight="1">
      <c r="A870" s="58" t="s">
        <v>2141</v>
      </c>
      <c r="B870" s="58" t="s">
        <v>2142</v>
      </c>
      <c r="C870" s="55">
        <v>0</v>
      </c>
      <c r="D870" s="55"/>
      <c r="E870" s="60"/>
      <c r="F870" s="106" t="s">
        <v>627</v>
      </c>
    </row>
    <row r="871" spans="1:6" ht="14.25" customHeight="1">
      <c r="A871" s="58" t="s">
        <v>2143</v>
      </c>
      <c r="B871" s="58" t="s">
        <v>2144</v>
      </c>
      <c r="C871" s="55">
        <v>0</v>
      </c>
      <c r="D871" s="55"/>
      <c r="E871" s="60"/>
      <c r="F871" s="106" t="s">
        <v>627</v>
      </c>
    </row>
    <row r="872" spans="1:6" ht="14.25" customHeight="1">
      <c r="A872" s="58" t="s">
        <v>2145</v>
      </c>
      <c r="B872" s="58" t="s">
        <v>2146</v>
      </c>
      <c r="C872" s="55">
        <v>127</v>
      </c>
      <c r="D872" s="55"/>
      <c r="E872" s="60">
        <f>D872/C872</f>
        <v>0</v>
      </c>
      <c r="F872" s="106" t="s">
        <v>627</v>
      </c>
    </row>
    <row r="873" spans="1:6" ht="14.25" customHeight="1">
      <c r="A873" s="58" t="s">
        <v>2147</v>
      </c>
      <c r="B873" s="58" t="s">
        <v>2148</v>
      </c>
      <c r="C873" s="55">
        <v>0</v>
      </c>
      <c r="D873" s="55"/>
      <c r="E873" s="60"/>
      <c r="F873" s="106" t="s">
        <v>627</v>
      </c>
    </row>
    <row r="874" spans="1:6" ht="14.25" customHeight="1">
      <c r="A874" s="58" t="s">
        <v>2149</v>
      </c>
      <c r="B874" s="58" t="s">
        <v>2150</v>
      </c>
      <c r="C874" s="55">
        <v>0</v>
      </c>
      <c r="D874" s="55"/>
      <c r="E874" s="60"/>
      <c r="F874" s="106" t="s">
        <v>627</v>
      </c>
    </row>
    <row r="875" spans="1:6" ht="14.25" customHeight="1">
      <c r="A875" s="58" t="s">
        <v>2151</v>
      </c>
      <c r="B875" s="58" t="s">
        <v>2152</v>
      </c>
      <c r="C875" s="55">
        <v>63</v>
      </c>
      <c r="D875" s="55"/>
      <c r="E875" s="60">
        <f>D875/C875</f>
        <v>0</v>
      </c>
      <c r="F875" s="106" t="s">
        <v>627</v>
      </c>
    </row>
    <row r="876" spans="1:6" ht="14.25" customHeight="1">
      <c r="A876" s="58" t="s">
        <v>2153</v>
      </c>
      <c r="B876" s="58" t="s">
        <v>2154</v>
      </c>
      <c r="C876" s="55">
        <v>10</v>
      </c>
      <c r="D876" s="55"/>
      <c r="E876" s="60">
        <f>D876/C876</f>
        <v>0</v>
      </c>
      <c r="F876" s="106" t="s">
        <v>627</v>
      </c>
    </row>
    <row r="877" spans="1:6" ht="14.25" customHeight="1">
      <c r="A877" s="58" t="s">
        <v>2155</v>
      </c>
      <c r="B877" s="58" t="s">
        <v>2156</v>
      </c>
      <c r="C877" s="55">
        <v>1944</v>
      </c>
      <c r="D877" s="55"/>
      <c r="E877" s="60">
        <f>D877/C877</f>
        <v>0</v>
      </c>
      <c r="F877" s="106" t="s">
        <v>627</v>
      </c>
    </row>
    <row r="878" spans="1:6" ht="14.25" customHeight="1">
      <c r="A878" s="58" t="s">
        <v>2157</v>
      </c>
      <c r="B878" s="58" t="s">
        <v>2158</v>
      </c>
      <c r="C878" s="55">
        <v>0</v>
      </c>
      <c r="D878" s="55"/>
      <c r="E878" s="60"/>
      <c r="F878" s="106" t="s">
        <v>627</v>
      </c>
    </row>
    <row r="879" spans="1:6" ht="14.25" customHeight="1">
      <c r="A879" s="58" t="s">
        <v>2159</v>
      </c>
      <c r="B879" s="58" t="s">
        <v>2160</v>
      </c>
      <c r="C879" s="55">
        <v>0</v>
      </c>
      <c r="D879" s="55"/>
      <c r="E879" s="60"/>
      <c r="F879" s="106" t="s">
        <v>627</v>
      </c>
    </row>
    <row r="880" spans="1:6" ht="14.25" customHeight="1">
      <c r="A880" s="58" t="s">
        <v>2161</v>
      </c>
      <c r="B880" s="58" t="s">
        <v>2162</v>
      </c>
      <c r="C880" s="55">
        <v>0</v>
      </c>
      <c r="D880" s="55"/>
      <c r="E880" s="60"/>
      <c r="F880" s="106" t="s">
        <v>627</v>
      </c>
    </row>
    <row r="881" spans="1:6" ht="14.25" customHeight="1">
      <c r="A881" s="58" t="s">
        <v>2163</v>
      </c>
      <c r="B881" s="58" t="s">
        <v>2164</v>
      </c>
      <c r="C881" s="55">
        <v>0</v>
      </c>
      <c r="D881" s="55"/>
      <c r="E881" s="60"/>
      <c r="F881" s="106" t="s">
        <v>627</v>
      </c>
    </row>
    <row r="882" spans="1:6" ht="14.25" customHeight="1">
      <c r="A882" s="58" t="s">
        <v>2165</v>
      </c>
      <c r="B882" s="58" t="s">
        <v>2166</v>
      </c>
      <c r="C882" s="55">
        <v>0</v>
      </c>
      <c r="D882" s="55"/>
      <c r="E882" s="60"/>
      <c r="F882" s="106" t="s">
        <v>627</v>
      </c>
    </row>
    <row r="883" spans="1:6" ht="14.25" customHeight="1">
      <c r="A883" s="58" t="s">
        <v>2167</v>
      </c>
      <c r="B883" s="58" t="s">
        <v>2110</v>
      </c>
      <c r="C883" s="55">
        <v>0</v>
      </c>
      <c r="D883" s="55"/>
      <c r="E883" s="60"/>
      <c r="F883" s="106" t="s">
        <v>627</v>
      </c>
    </row>
    <row r="884" spans="1:6" ht="14.25" customHeight="1">
      <c r="A884" s="58" t="s">
        <v>2168</v>
      </c>
      <c r="B884" s="58" t="s">
        <v>2169</v>
      </c>
      <c r="C884" s="55">
        <v>197</v>
      </c>
      <c r="D884" s="55"/>
      <c r="E884" s="60">
        <f>D884/C884</f>
        <v>0</v>
      </c>
      <c r="F884" s="106" t="s">
        <v>627</v>
      </c>
    </row>
    <row r="885" spans="1:6" ht="14.25" customHeight="1">
      <c r="A885" s="58" t="s">
        <v>2170</v>
      </c>
      <c r="B885" s="58" t="s">
        <v>2171</v>
      </c>
      <c r="C885" s="55">
        <v>370</v>
      </c>
      <c r="D885" s="55"/>
      <c r="E885" s="60">
        <f>D885/C885</f>
        <v>0</v>
      </c>
      <c r="F885" s="106" t="s">
        <v>627</v>
      </c>
    </row>
    <row r="886" spans="1:6" ht="14.25" customHeight="1">
      <c r="A886" s="58" t="s">
        <v>2172</v>
      </c>
      <c r="B886" s="58" t="s">
        <v>2173</v>
      </c>
      <c r="C886" s="55"/>
      <c r="D886" s="55"/>
      <c r="E886" s="60"/>
      <c r="F886" s="106" t="s">
        <v>627</v>
      </c>
    </row>
    <row r="887" spans="1:6" ht="14.25" customHeight="1">
      <c r="A887" s="58" t="s">
        <v>2174</v>
      </c>
      <c r="B887" s="58" t="s">
        <v>2175</v>
      </c>
      <c r="C887" s="55"/>
      <c r="D887" s="55"/>
      <c r="E887" s="60"/>
      <c r="F887" s="106" t="s">
        <v>627</v>
      </c>
    </row>
    <row r="888" spans="1:6" ht="14.25" customHeight="1">
      <c r="A888" s="58" t="s">
        <v>2176</v>
      </c>
      <c r="B888" s="58" t="s">
        <v>2177</v>
      </c>
      <c r="C888" s="55">
        <v>3605</v>
      </c>
      <c r="D888" s="55">
        <v>572</v>
      </c>
      <c r="E888" s="60">
        <f>D888/C888</f>
        <v>0.15866851595006934</v>
      </c>
      <c r="F888" s="106" t="s">
        <v>627</v>
      </c>
    </row>
    <row r="889" spans="1:6" ht="14.25" customHeight="1">
      <c r="A889" s="58" t="s">
        <v>2178</v>
      </c>
      <c r="B889" s="58" t="s">
        <v>2179</v>
      </c>
      <c r="C889" s="55">
        <v>756</v>
      </c>
      <c r="D889" s="55">
        <v>1044</v>
      </c>
      <c r="E889" s="60">
        <f>D889/C889</f>
        <v>1.380952380952381</v>
      </c>
      <c r="F889" s="106" t="s">
        <v>627</v>
      </c>
    </row>
    <row r="890" spans="1:6" ht="14.25" customHeight="1">
      <c r="A890" s="58" t="s">
        <v>2180</v>
      </c>
      <c r="B890" s="58" t="s">
        <v>631</v>
      </c>
      <c r="C890" s="55">
        <v>0</v>
      </c>
      <c r="D890" s="55"/>
      <c r="E890" s="60"/>
      <c r="F890" s="106" t="s">
        <v>627</v>
      </c>
    </row>
    <row r="891" spans="1:6" ht="14.25" customHeight="1">
      <c r="A891" s="58" t="s">
        <v>2181</v>
      </c>
      <c r="B891" s="58" t="s">
        <v>633</v>
      </c>
      <c r="C891" s="55">
        <v>0</v>
      </c>
      <c r="D891" s="55"/>
      <c r="E891" s="60"/>
      <c r="F891" s="106" t="s">
        <v>627</v>
      </c>
    </row>
    <row r="892" spans="1:6" ht="14.25" customHeight="1">
      <c r="A892" s="58" t="s">
        <v>2182</v>
      </c>
      <c r="B892" s="58" t="s">
        <v>635</v>
      </c>
      <c r="C892" s="55">
        <v>0</v>
      </c>
      <c r="D892" s="55"/>
      <c r="E892" s="60"/>
      <c r="F892" s="106" t="s">
        <v>627</v>
      </c>
    </row>
    <row r="893" spans="1:6" ht="14.25" customHeight="1">
      <c r="A893" s="58" t="s">
        <v>2183</v>
      </c>
      <c r="B893" s="58" t="s">
        <v>2184</v>
      </c>
      <c r="C893" s="55">
        <v>0</v>
      </c>
      <c r="D893" s="55"/>
      <c r="E893" s="60"/>
      <c r="F893" s="106" t="s">
        <v>627</v>
      </c>
    </row>
    <row r="894" spans="1:6" ht="14.25" customHeight="1">
      <c r="A894" s="58" t="s">
        <v>2185</v>
      </c>
      <c r="B894" s="58" t="s">
        <v>2186</v>
      </c>
      <c r="C894" s="55">
        <v>0</v>
      </c>
      <c r="D894" s="55"/>
      <c r="E894" s="60"/>
      <c r="F894" s="106" t="s">
        <v>627</v>
      </c>
    </row>
    <row r="895" spans="1:6" ht="14.25" customHeight="1">
      <c r="A895" s="58" t="s">
        <v>2187</v>
      </c>
      <c r="B895" s="58" t="s">
        <v>2188</v>
      </c>
      <c r="C895" s="55">
        <v>59</v>
      </c>
      <c r="D895" s="55">
        <v>86</v>
      </c>
      <c r="E895" s="60">
        <f>D895/C895</f>
        <v>1.4576271186440677</v>
      </c>
      <c r="F895" s="106" t="s">
        <v>627</v>
      </c>
    </row>
    <row r="896" spans="1:6" ht="14.25" customHeight="1">
      <c r="A896" s="58" t="s">
        <v>2189</v>
      </c>
      <c r="B896" s="58" t="s">
        <v>2190</v>
      </c>
      <c r="C896" s="55">
        <v>0</v>
      </c>
      <c r="D896" s="55"/>
      <c r="E896" s="60"/>
      <c r="F896" s="106" t="s">
        <v>627</v>
      </c>
    </row>
    <row r="897" spans="1:6" ht="14.25" customHeight="1">
      <c r="A897" s="58" t="s">
        <v>2191</v>
      </c>
      <c r="B897" s="58" t="s">
        <v>2192</v>
      </c>
      <c r="C897" s="55">
        <v>0</v>
      </c>
      <c r="D897" s="55"/>
      <c r="E897" s="60"/>
      <c r="F897" s="106" t="s">
        <v>627</v>
      </c>
    </row>
    <row r="898" spans="1:6" ht="14.25" customHeight="1">
      <c r="A898" s="58" t="s">
        <v>2193</v>
      </c>
      <c r="B898" s="58" t="s">
        <v>2194</v>
      </c>
      <c r="C898" s="55">
        <v>0</v>
      </c>
      <c r="D898" s="55"/>
      <c r="E898" s="60"/>
      <c r="F898" s="106" t="s">
        <v>627</v>
      </c>
    </row>
    <row r="899" spans="1:6" ht="14.25" customHeight="1">
      <c r="A899" s="58" t="s">
        <v>2195</v>
      </c>
      <c r="B899" s="58" t="s">
        <v>2196</v>
      </c>
      <c r="C899" s="55">
        <v>697</v>
      </c>
      <c r="D899" s="55">
        <v>958</v>
      </c>
      <c r="E899" s="60">
        <f>D899/C899</f>
        <v>1.3744619799139168</v>
      </c>
      <c r="F899" s="106" t="s">
        <v>627</v>
      </c>
    </row>
    <row r="900" spans="1:6" ht="14.25" customHeight="1">
      <c r="A900" s="58" t="s">
        <v>2197</v>
      </c>
      <c r="B900" s="58" t="s">
        <v>2198</v>
      </c>
      <c r="C900" s="55">
        <v>6733</v>
      </c>
      <c r="D900" s="55">
        <v>3375</v>
      </c>
      <c r="E900" s="60">
        <f>D900/C900</f>
        <v>0.5012624387345909</v>
      </c>
      <c r="F900" s="106" t="s">
        <v>627</v>
      </c>
    </row>
    <row r="901" spans="1:6" ht="14.25" customHeight="1">
      <c r="A901" s="58" t="s">
        <v>2199</v>
      </c>
      <c r="B901" s="58" t="s">
        <v>2200</v>
      </c>
      <c r="C901" s="55">
        <v>3713</v>
      </c>
      <c r="D901" s="55">
        <v>1162</v>
      </c>
      <c r="E901" s="60">
        <f>D901/C901</f>
        <v>0.3129544842445462</v>
      </c>
      <c r="F901" s="106" t="s">
        <v>627</v>
      </c>
    </row>
    <row r="902" spans="1:6" ht="14.25" customHeight="1">
      <c r="A902" s="58" t="s">
        <v>2201</v>
      </c>
      <c r="B902" s="58" t="s">
        <v>2202</v>
      </c>
      <c r="C902" s="55">
        <v>0</v>
      </c>
      <c r="D902" s="55"/>
      <c r="E902" s="60"/>
      <c r="F902" s="106" t="s">
        <v>627</v>
      </c>
    </row>
    <row r="903" spans="1:6" ht="14.25" customHeight="1">
      <c r="A903" s="58" t="s">
        <v>2203</v>
      </c>
      <c r="B903" s="58" t="s">
        <v>2204</v>
      </c>
      <c r="C903" s="55">
        <v>2224</v>
      </c>
      <c r="D903" s="55">
        <v>2208</v>
      </c>
      <c r="E903" s="60">
        <f>D903/C903</f>
        <v>0.9928057553956835</v>
      </c>
      <c r="F903" s="106" t="s">
        <v>627</v>
      </c>
    </row>
    <row r="904" spans="1:6" ht="14.25" customHeight="1">
      <c r="A904" s="58" t="s">
        <v>2205</v>
      </c>
      <c r="B904" s="58" t="s">
        <v>2206</v>
      </c>
      <c r="C904" s="55">
        <v>0</v>
      </c>
      <c r="D904" s="55"/>
      <c r="E904" s="60"/>
      <c r="F904" s="106" t="s">
        <v>627</v>
      </c>
    </row>
    <row r="905" spans="1:6" ht="14.25" customHeight="1">
      <c r="A905" s="58" t="s">
        <v>2207</v>
      </c>
      <c r="B905" s="58" t="s">
        <v>2208</v>
      </c>
      <c r="C905" s="55">
        <v>0</v>
      </c>
      <c r="D905" s="55"/>
      <c r="E905" s="60"/>
      <c r="F905" s="106" t="s">
        <v>627</v>
      </c>
    </row>
    <row r="906" spans="1:6" ht="14.25" customHeight="1">
      <c r="A906" s="58" t="s">
        <v>2209</v>
      </c>
      <c r="B906" s="58" t="s">
        <v>2210</v>
      </c>
      <c r="C906" s="55">
        <v>796</v>
      </c>
      <c r="D906" s="55">
        <v>5</v>
      </c>
      <c r="E906" s="60">
        <f>D906/C906</f>
        <v>0.00628140703517588</v>
      </c>
      <c r="F906" s="106" t="s">
        <v>627</v>
      </c>
    </row>
    <row r="907" spans="1:6" ht="14.25" customHeight="1">
      <c r="A907" s="58" t="s">
        <v>2211</v>
      </c>
      <c r="B907" s="58" t="s">
        <v>2212</v>
      </c>
      <c r="C907" s="55">
        <v>1192</v>
      </c>
      <c r="D907" s="55">
        <v>1158</v>
      </c>
      <c r="E907" s="60">
        <f>D907/C907</f>
        <v>0.9714765100671141</v>
      </c>
      <c r="F907" s="106" t="s">
        <v>627</v>
      </c>
    </row>
    <row r="908" spans="1:6" ht="14.25" customHeight="1">
      <c r="A908" s="58" t="s">
        <v>2213</v>
      </c>
      <c r="B908" s="58" t="s">
        <v>2214</v>
      </c>
      <c r="C908" s="55">
        <v>0</v>
      </c>
      <c r="D908" s="55"/>
      <c r="E908" s="60"/>
      <c r="F908" s="106" t="s">
        <v>627</v>
      </c>
    </row>
    <row r="909" spans="1:6" ht="14.25" customHeight="1">
      <c r="A909" s="58" t="s">
        <v>2215</v>
      </c>
      <c r="B909" s="58" t="s">
        <v>2216</v>
      </c>
      <c r="C909" s="55">
        <v>0</v>
      </c>
      <c r="D909" s="55"/>
      <c r="E909" s="60"/>
      <c r="F909" s="106" t="s">
        <v>627</v>
      </c>
    </row>
    <row r="910" spans="1:6" ht="14.25" customHeight="1">
      <c r="A910" s="58" t="s">
        <v>2217</v>
      </c>
      <c r="B910" s="58" t="s">
        <v>2218</v>
      </c>
      <c r="C910" s="55">
        <v>1192</v>
      </c>
      <c r="D910" s="55">
        <v>1158</v>
      </c>
      <c r="E910" s="60">
        <f>D910/C910</f>
        <v>0.9714765100671141</v>
      </c>
      <c r="F910" s="106" t="s">
        <v>627</v>
      </c>
    </row>
    <row r="911" spans="1:6" ht="14.25" customHeight="1">
      <c r="A911" s="58" t="s">
        <v>2219</v>
      </c>
      <c r="B911" s="58" t="s">
        <v>2220</v>
      </c>
      <c r="C911" s="55">
        <v>0</v>
      </c>
      <c r="D911" s="55"/>
      <c r="E911" s="60"/>
      <c r="F911" s="106" t="s">
        <v>627</v>
      </c>
    </row>
    <row r="912" spans="1:6" ht="14.25" customHeight="1">
      <c r="A912" s="58" t="s">
        <v>2221</v>
      </c>
      <c r="B912" s="58" t="s">
        <v>2222</v>
      </c>
      <c r="C912" s="55">
        <v>0</v>
      </c>
      <c r="D912" s="55"/>
      <c r="E912" s="60"/>
      <c r="F912" s="106" t="s">
        <v>627</v>
      </c>
    </row>
    <row r="913" spans="1:6" ht="14.25" customHeight="1">
      <c r="A913" s="58" t="s">
        <v>2223</v>
      </c>
      <c r="B913" s="58" t="s">
        <v>2224</v>
      </c>
      <c r="C913" s="55">
        <v>0</v>
      </c>
      <c r="D913" s="55"/>
      <c r="E913" s="60"/>
      <c r="F913" s="106" t="s">
        <v>627</v>
      </c>
    </row>
    <row r="914" spans="1:6" ht="14.25" customHeight="1">
      <c r="A914" s="58" t="s">
        <v>2225</v>
      </c>
      <c r="B914" s="58" t="s">
        <v>2226</v>
      </c>
      <c r="C914" s="55">
        <v>0</v>
      </c>
      <c r="D914" s="55"/>
      <c r="E914" s="60"/>
      <c r="F914" s="106" t="s">
        <v>627</v>
      </c>
    </row>
    <row r="915" spans="1:6" ht="14.25" customHeight="1">
      <c r="A915" s="58" t="s">
        <v>2227</v>
      </c>
      <c r="B915" s="58" t="s">
        <v>2228</v>
      </c>
      <c r="C915" s="55">
        <v>0</v>
      </c>
      <c r="D915" s="55"/>
      <c r="E915" s="60"/>
      <c r="F915" s="106" t="s">
        <v>627</v>
      </c>
    </row>
    <row r="916" spans="1:6" ht="14.25" customHeight="1">
      <c r="A916" s="58" t="s">
        <v>2229</v>
      </c>
      <c r="B916" s="58" t="s">
        <v>2230</v>
      </c>
      <c r="C916" s="55">
        <v>0</v>
      </c>
      <c r="D916" s="55"/>
      <c r="E916" s="60"/>
      <c r="F916" s="106" t="s">
        <v>627</v>
      </c>
    </row>
    <row r="917" spans="1:6" ht="14.25" customHeight="1">
      <c r="A917" s="58" t="s">
        <v>2231</v>
      </c>
      <c r="B917" s="58" t="s">
        <v>2232</v>
      </c>
      <c r="C917" s="55">
        <v>140</v>
      </c>
      <c r="D917" s="55"/>
      <c r="E917" s="60">
        <f>D917/C917</f>
        <v>0</v>
      </c>
      <c r="F917" s="106" t="s">
        <v>627</v>
      </c>
    </row>
    <row r="918" spans="1:6" ht="14.25" customHeight="1">
      <c r="A918" s="58" t="s">
        <v>2233</v>
      </c>
      <c r="B918" s="58" t="s">
        <v>2234</v>
      </c>
      <c r="C918" s="55">
        <v>0</v>
      </c>
      <c r="D918" s="55"/>
      <c r="E918" s="60"/>
      <c r="F918" s="106" t="s">
        <v>627</v>
      </c>
    </row>
    <row r="919" spans="1:6" ht="14.25" customHeight="1">
      <c r="A919" s="58" t="s">
        <v>2235</v>
      </c>
      <c r="B919" s="58" t="s">
        <v>2236</v>
      </c>
      <c r="C919" s="55">
        <v>140</v>
      </c>
      <c r="D919" s="55"/>
      <c r="E919" s="60">
        <f>D919/C919</f>
        <v>0</v>
      </c>
      <c r="F919" s="106" t="s">
        <v>627</v>
      </c>
    </row>
    <row r="920" spans="1:6" ht="14.25" customHeight="1">
      <c r="A920" s="58" t="s">
        <v>2237</v>
      </c>
      <c r="B920" s="58" t="s">
        <v>2238</v>
      </c>
      <c r="C920" s="55">
        <v>13500</v>
      </c>
      <c r="D920" s="55">
        <v>5066</v>
      </c>
      <c r="E920" s="60">
        <f>D920/C920</f>
        <v>0.37525925925925924</v>
      </c>
      <c r="F920" s="106" t="s">
        <v>627</v>
      </c>
    </row>
    <row r="921" spans="1:6" ht="14.25" customHeight="1">
      <c r="A921" s="58" t="s">
        <v>2239</v>
      </c>
      <c r="B921" s="58" t="s">
        <v>2240</v>
      </c>
      <c r="C921" s="55">
        <v>13240</v>
      </c>
      <c r="D921" s="55">
        <v>4946</v>
      </c>
      <c r="E921" s="60">
        <f>D921/C921</f>
        <v>0.37356495468277945</v>
      </c>
      <c r="F921" s="106" t="s">
        <v>627</v>
      </c>
    </row>
    <row r="922" spans="1:6" ht="14.25" customHeight="1">
      <c r="A922" s="58" t="s">
        <v>2241</v>
      </c>
      <c r="B922" s="58" t="s">
        <v>631</v>
      </c>
      <c r="C922" s="55">
        <v>2045</v>
      </c>
      <c r="D922" s="55">
        <v>1526</v>
      </c>
      <c r="E922" s="60">
        <f>D922/C922</f>
        <v>0.7462102689486553</v>
      </c>
      <c r="F922" s="106" t="s">
        <v>627</v>
      </c>
    </row>
    <row r="923" spans="1:6" ht="14.25" customHeight="1">
      <c r="A923" s="58" t="s">
        <v>2242</v>
      </c>
      <c r="B923" s="58" t="s">
        <v>633</v>
      </c>
      <c r="C923" s="55">
        <v>0</v>
      </c>
      <c r="D923" s="55">
        <v>25</v>
      </c>
      <c r="E923" s="60"/>
      <c r="F923" s="106" t="s">
        <v>627</v>
      </c>
    </row>
    <row r="924" spans="1:6" ht="14.25" customHeight="1">
      <c r="A924" s="58" t="s">
        <v>2243</v>
      </c>
      <c r="B924" s="58" t="s">
        <v>635</v>
      </c>
      <c r="C924" s="55">
        <v>0</v>
      </c>
      <c r="D924" s="55"/>
      <c r="E924" s="60"/>
      <c r="F924" s="106" t="s">
        <v>627</v>
      </c>
    </row>
    <row r="925" spans="1:6" ht="14.25" customHeight="1">
      <c r="A925" s="58" t="s">
        <v>2244</v>
      </c>
      <c r="B925" s="58" t="s">
        <v>2245</v>
      </c>
      <c r="C925" s="55">
        <v>0</v>
      </c>
      <c r="D925" s="55">
        <v>2000</v>
      </c>
      <c r="E925" s="60"/>
      <c r="F925" s="106" t="s">
        <v>627</v>
      </c>
    </row>
    <row r="926" spans="1:6" ht="14.25" customHeight="1">
      <c r="A926" s="58" t="s">
        <v>2246</v>
      </c>
      <c r="B926" s="58" t="s">
        <v>2247</v>
      </c>
      <c r="C926" s="55">
        <v>0</v>
      </c>
      <c r="D926" s="55"/>
      <c r="E926" s="60"/>
      <c r="F926" s="106" t="s">
        <v>627</v>
      </c>
    </row>
    <row r="927" spans="1:6" ht="14.25" customHeight="1">
      <c r="A927" s="58" t="s">
        <v>2248</v>
      </c>
      <c r="B927" s="58" t="s">
        <v>2249</v>
      </c>
      <c r="C927" s="55">
        <v>0</v>
      </c>
      <c r="D927" s="55"/>
      <c r="E927" s="60"/>
      <c r="F927" s="106" t="s">
        <v>627</v>
      </c>
    </row>
    <row r="928" spans="1:6" ht="14.25" customHeight="1">
      <c r="A928" s="58" t="s">
        <v>2250</v>
      </c>
      <c r="B928" s="58" t="s">
        <v>2251</v>
      </c>
      <c r="C928" s="55">
        <v>0</v>
      </c>
      <c r="D928" s="55"/>
      <c r="E928" s="60"/>
      <c r="F928" s="106" t="s">
        <v>627</v>
      </c>
    </row>
    <row r="929" spans="1:6" ht="14.25" customHeight="1">
      <c r="A929" s="58" t="s">
        <v>2252</v>
      </c>
      <c r="B929" s="58" t="s">
        <v>2253</v>
      </c>
      <c r="C929" s="55">
        <v>0</v>
      </c>
      <c r="D929" s="55"/>
      <c r="E929" s="60"/>
      <c r="F929" s="106" t="s">
        <v>627</v>
      </c>
    </row>
    <row r="930" spans="1:6" ht="14.25" customHeight="1">
      <c r="A930" s="58" t="s">
        <v>2254</v>
      </c>
      <c r="B930" s="58" t="s">
        <v>2255</v>
      </c>
      <c r="C930" s="55">
        <v>0</v>
      </c>
      <c r="D930" s="55">
        <v>225</v>
      </c>
      <c r="E930" s="60"/>
      <c r="F930" s="106" t="s">
        <v>627</v>
      </c>
    </row>
    <row r="931" spans="1:6" ht="14.25" customHeight="1">
      <c r="A931" s="58" t="s">
        <v>2256</v>
      </c>
      <c r="B931" s="58" t="s">
        <v>2257</v>
      </c>
      <c r="C931" s="55">
        <v>0</v>
      </c>
      <c r="D931" s="55"/>
      <c r="E931" s="60"/>
      <c r="F931" s="106" t="s">
        <v>627</v>
      </c>
    </row>
    <row r="932" spans="1:6" ht="14.25" customHeight="1">
      <c r="A932" s="58" t="s">
        <v>2258</v>
      </c>
      <c r="B932" s="58" t="s">
        <v>2259</v>
      </c>
      <c r="C932" s="55">
        <v>0</v>
      </c>
      <c r="D932" s="55"/>
      <c r="E932" s="60"/>
      <c r="F932" s="106" t="s">
        <v>627</v>
      </c>
    </row>
    <row r="933" spans="1:6" ht="14.25" customHeight="1">
      <c r="A933" s="58" t="s">
        <v>2260</v>
      </c>
      <c r="B933" s="58" t="s">
        <v>2261</v>
      </c>
      <c r="C933" s="55">
        <v>0</v>
      </c>
      <c r="D933" s="55"/>
      <c r="E933" s="60"/>
      <c r="F933" s="106" t="s">
        <v>627</v>
      </c>
    </row>
    <row r="934" spans="1:6" ht="14.25" customHeight="1">
      <c r="A934" s="58" t="s">
        <v>2262</v>
      </c>
      <c r="B934" s="58" t="s">
        <v>2263</v>
      </c>
      <c r="C934" s="55">
        <v>0</v>
      </c>
      <c r="D934" s="55"/>
      <c r="E934" s="60"/>
      <c r="F934" s="106" t="s">
        <v>627</v>
      </c>
    </row>
    <row r="935" spans="1:6" ht="14.25" customHeight="1">
      <c r="A935" s="58" t="s">
        <v>2264</v>
      </c>
      <c r="B935" s="58" t="s">
        <v>2265</v>
      </c>
      <c r="C935" s="55">
        <v>0</v>
      </c>
      <c r="D935" s="55"/>
      <c r="E935" s="60"/>
      <c r="F935" s="106" t="s">
        <v>627</v>
      </c>
    </row>
    <row r="936" spans="1:6" ht="14.25" customHeight="1">
      <c r="A936" s="58" t="s">
        <v>2266</v>
      </c>
      <c r="B936" s="58" t="s">
        <v>2267</v>
      </c>
      <c r="C936" s="55">
        <v>0</v>
      </c>
      <c r="D936" s="55"/>
      <c r="E936" s="60"/>
      <c r="F936" s="106" t="s">
        <v>627</v>
      </c>
    </row>
    <row r="937" spans="1:6" ht="14.25" customHeight="1">
      <c r="A937" s="58" t="s">
        <v>2268</v>
      </c>
      <c r="B937" s="58" t="s">
        <v>2269</v>
      </c>
      <c r="C937" s="55">
        <v>0</v>
      </c>
      <c r="D937" s="55"/>
      <c r="E937" s="60"/>
      <c r="F937" s="106" t="s">
        <v>627</v>
      </c>
    </row>
    <row r="938" spans="1:6" ht="14.25" customHeight="1">
      <c r="A938" s="58" t="s">
        <v>2270</v>
      </c>
      <c r="B938" s="58" t="s">
        <v>2271</v>
      </c>
      <c r="C938" s="55">
        <v>0</v>
      </c>
      <c r="D938" s="55"/>
      <c r="E938" s="60"/>
      <c r="F938" s="106" t="s">
        <v>627</v>
      </c>
    </row>
    <row r="939" spans="1:6" ht="14.25" customHeight="1">
      <c r="A939" s="58" t="s">
        <v>2272</v>
      </c>
      <c r="B939" s="58" t="s">
        <v>2273</v>
      </c>
      <c r="C939" s="55">
        <v>0</v>
      </c>
      <c r="D939" s="55"/>
      <c r="E939" s="60"/>
      <c r="F939" s="106" t="s">
        <v>627</v>
      </c>
    </row>
    <row r="940" spans="1:6" ht="14.25" customHeight="1">
      <c r="A940" s="58" t="s">
        <v>2274</v>
      </c>
      <c r="B940" s="58" t="s">
        <v>2275</v>
      </c>
      <c r="C940" s="55">
        <v>0</v>
      </c>
      <c r="D940" s="55"/>
      <c r="E940" s="60"/>
      <c r="F940" s="106" t="s">
        <v>627</v>
      </c>
    </row>
    <row r="941" spans="1:6" ht="14.25" customHeight="1">
      <c r="A941" s="58" t="s">
        <v>2276</v>
      </c>
      <c r="B941" s="58" t="s">
        <v>2277</v>
      </c>
      <c r="C941" s="55">
        <v>0</v>
      </c>
      <c r="D941" s="55"/>
      <c r="E941" s="60"/>
      <c r="F941" s="106" t="s">
        <v>627</v>
      </c>
    </row>
    <row r="942" spans="1:6" ht="14.25" customHeight="1">
      <c r="A942" s="58" t="s">
        <v>2278</v>
      </c>
      <c r="B942" s="58" t="s">
        <v>2279</v>
      </c>
      <c r="C942" s="55">
        <v>0</v>
      </c>
      <c r="D942" s="55"/>
      <c r="E942" s="60"/>
      <c r="F942" s="106" t="s">
        <v>627</v>
      </c>
    </row>
    <row r="943" spans="1:6" ht="14.25" customHeight="1">
      <c r="A943" s="58" t="s">
        <v>2280</v>
      </c>
      <c r="B943" s="58" t="s">
        <v>2281</v>
      </c>
      <c r="C943" s="55">
        <v>11196</v>
      </c>
      <c r="D943" s="55">
        <v>1170</v>
      </c>
      <c r="E943" s="60">
        <f>D943/C943</f>
        <v>0.1045016077170418</v>
      </c>
      <c r="F943" s="106" t="s">
        <v>627</v>
      </c>
    </row>
    <row r="944" spans="1:6" ht="14.25" customHeight="1">
      <c r="A944" s="58" t="s">
        <v>2282</v>
      </c>
      <c r="B944" s="58" t="s">
        <v>2283</v>
      </c>
      <c r="C944" s="55">
        <v>1</v>
      </c>
      <c r="D944" s="55"/>
      <c r="E944" s="60">
        <f>D944/C944</f>
        <v>0</v>
      </c>
      <c r="F944" s="106" t="s">
        <v>627</v>
      </c>
    </row>
    <row r="945" spans="1:6" ht="14.25" customHeight="1">
      <c r="A945" s="58" t="s">
        <v>2284</v>
      </c>
      <c r="B945" s="58" t="s">
        <v>631</v>
      </c>
      <c r="C945" s="55">
        <v>0</v>
      </c>
      <c r="D945" s="55"/>
      <c r="E945" s="60"/>
      <c r="F945" s="106" t="s">
        <v>627</v>
      </c>
    </row>
    <row r="946" spans="1:6" ht="14.25" customHeight="1">
      <c r="A946" s="58" t="s">
        <v>2285</v>
      </c>
      <c r="B946" s="58" t="s">
        <v>633</v>
      </c>
      <c r="C946" s="55">
        <v>0</v>
      </c>
      <c r="D946" s="55"/>
      <c r="E946" s="60"/>
      <c r="F946" s="106" t="s">
        <v>627</v>
      </c>
    </row>
    <row r="947" spans="1:6" ht="14.25" customHeight="1">
      <c r="A947" s="58" t="s">
        <v>2286</v>
      </c>
      <c r="B947" s="58" t="s">
        <v>635</v>
      </c>
      <c r="C947" s="55">
        <v>0</v>
      </c>
      <c r="D947" s="55"/>
      <c r="E947" s="60"/>
      <c r="F947" s="106" t="s">
        <v>627</v>
      </c>
    </row>
    <row r="948" spans="1:6" ht="14.25" customHeight="1">
      <c r="A948" s="58" t="s">
        <v>2287</v>
      </c>
      <c r="B948" s="58" t="s">
        <v>2288</v>
      </c>
      <c r="C948" s="55">
        <v>0</v>
      </c>
      <c r="D948" s="55"/>
      <c r="E948" s="60"/>
      <c r="F948" s="106" t="s">
        <v>627</v>
      </c>
    </row>
    <row r="949" spans="1:6" ht="14.25" customHeight="1">
      <c r="A949" s="58" t="s">
        <v>2289</v>
      </c>
      <c r="B949" s="58" t="s">
        <v>2290</v>
      </c>
      <c r="C949" s="55">
        <v>0</v>
      </c>
      <c r="D949" s="55"/>
      <c r="E949" s="60"/>
      <c r="F949" s="106" t="s">
        <v>627</v>
      </c>
    </row>
    <row r="950" spans="1:6" ht="14.25" customHeight="1">
      <c r="A950" s="58" t="s">
        <v>2291</v>
      </c>
      <c r="B950" s="58" t="s">
        <v>2292</v>
      </c>
      <c r="C950" s="55">
        <v>1</v>
      </c>
      <c r="D950" s="55"/>
      <c r="E950" s="60">
        <f>D950/C950</f>
        <v>0</v>
      </c>
      <c r="F950" s="106" t="s">
        <v>627</v>
      </c>
    </row>
    <row r="951" spans="1:6" ht="14.25" customHeight="1">
      <c r="A951" s="58" t="s">
        <v>2293</v>
      </c>
      <c r="B951" s="58" t="s">
        <v>2294</v>
      </c>
      <c r="C951" s="55">
        <v>0</v>
      </c>
      <c r="D951" s="55"/>
      <c r="E951" s="60"/>
      <c r="F951" s="106" t="s">
        <v>627</v>
      </c>
    </row>
    <row r="952" spans="1:6" ht="14.25" customHeight="1">
      <c r="A952" s="58" t="s">
        <v>2295</v>
      </c>
      <c r="B952" s="58" t="s">
        <v>2296</v>
      </c>
      <c r="C952" s="55">
        <v>0</v>
      </c>
      <c r="D952" s="55"/>
      <c r="E952" s="60"/>
      <c r="F952" s="106" t="s">
        <v>627</v>
      </c>
    </row>
    <row r="953" spans="1:6" ht="14.25" customHeight="1">
      <c r="A953" s="58" t="s">
        <v>2297</v>
      </c>
      <c r="B953" s="58" t="s">
        <v>2298</v>
      </c>
      <c r="C953" s="55">
        <v>0</v>
      </c>
      <c r="D953" s="55"/>
      <c r="E953" s="60"/>
      <c r="F953" s="106" t="s">
        <v>627</v>
      </c>
    </row>
    <row r="954" spans="1:6" ht="14.25" customHeight="1">
      <c r="A954" s="58" t="s">
        <v>2299</v>
      </c>
      <c r="B954" s="58" t="s">
        <v>2300</v>
      </c>
      <c r="C954" s="55">
        <v>0</v>
      </c>
      <c r="D954" s="55"/>
      <c r="E954" s="60"/>
      <c r="F954" s="106" t="s">
        <v>627</v>
      </c>
    </row>
    <row r="955" spans="1:6" ht="14.25" customHeight="1">
      <c r="A955" s="58" t="s">
        <v>2301</v>
      </c>
      <c r="B955" s="58" t="s">
        <v>631</v>
      </c>
      <c r="C955" s="55">
        <v>0</v>
      </c>
      <c r="D955" s="55"/>
      <c r="E955" s="60"/>
      <c r="F955" s="106" t="s">
        <v>627</v>
      </c>
    </row>
    <row r="956" spans="1:6" ht="14.25" customHeight="1">
      <c r="A956" s="58" t="s">
        <v>2302</v>
      </c>
      <c r="B956" s="58" t="s">
        <v>633</v>
      </c>
      <c r="C956" s="55">
        <v>0</v>
      </c>
      <c r="D956" s="55"/>
      <c r="E956" s="60"/>
      <c r="F956" s="106" t="s">
        <v>627</v>
      </c>
    </row>
    <row r="957" spans="1:6" ht="14.25" customHeight="1">
      <c r="A957" s="58" t="s">
        <v>2303</v>
      </c>
      <c r="B957" s="58" t="s">
        <v>635</v>
      </c>
      <c r="C957" s="55">
        <v>0</v>
      </c>
      <c r="D957" s="55"/>
      <c r="E957" s="60"/>
      <c r="F957" s="106" t="s">
        <v>627</v>
      </c>
    </row>
    <row r="958" spans="1:6" ht="14.25" customHeight="1">
      <c r="A958" s="58" t="s">
        <v>2304</v>
      </c>
      <c r="B958" s="58" t="s">
        <v>2305</v>
      </c>
      <c r="C958" s="55">
        <v>0</v>
      </c>
      <c r="D958" s="55"/>
      <c r="E958" s="60"/>
      <c r="F958" s="106" t="s">
        <v>627</v>
      </c>
    </row>
    <row r="959" spans="1:6" ht="14.25" customHeight="1">
      <c r="A959" s="58" t="s">
        <v>2306</v>
      </c>
      <c r="B959" s="58" t="s">
        <v>2307</v>
      </c>
      <c r="C959" s="55">
        <v>0</v>
      </c>
      <c r="D959" s="55"/>
      <c r="E959" s="60"/>
      <c r="F959" s="106" t="s">
        <v>627</v>
      </c>
    </row>
    <row r="960" spans="1:6" ht="14.25" customHeight="1">
      <c r="A960" s="58" t="s">
        <v>2308</v>
      </c>
      <c r="B960" s="58" t="s">
        <v>2309</v>
      </c>
      <c r="C960" s="55">
        <v>0</v>
      </c>
      <c r="D960" s="55"/>
      <c r="E960" s="60"/>
      <c r="F960" s="106" t="s">
        <v>627</v>
      </c>
    </row>
    <row r="961" spans="1:6" ht="14.25" customHeight="1">
      <c r="A961" s="58" t="s">
        <v>2310</v>
      </c>
      <c r="B961" s="58" t="s">
        <v>2311</v>
      </c>
      <c r="C961" s="55">
        <v>0</v>
      </c>
      <c r="D961" s="55"/>
      <c r="E961" s="60"/>
      <c r="F961" s="106" t="s">
        <v>627</v>
      </c>
    </row>
    <row r="962" spans="1:6" ht="14.25" customHeight="1">
      <c r="A962" s="58" t="s">
        <v>2312</v>
      </c>
      <c r="B962" s="58" t="s">
        <v>2313</v>
      </c>
      <c r="C962" s="55">
        <v>0</v>
      </c>
      <c r="D962" s="55"/>
      <c r="E962" s="60"/>
      <c r="F962" s="106" t="s">
        <v>627</v>
      </c>
    </row>
    <row r="963" spans="1:6" ht="14.25" customHeight="1">
      <c r="A963" s="58" t="s">
        <v>2314</v>
      </c>
      <c r="B963" s="58" t="s">
        <v>2315</v>
      </c>
      <c r="C963" s="55">
        <v>0</v>
      </c>
      <c r="D963" s="55"/>
      <c r="E963" s="60"/>
      <c r="F963" s="106" t="s">
        <v>627</v>
      </c>
    </row>
    <row r="964" spans="1:6" ht="14.25" customHeight="1">
      <c r="A964" s="58" t="s">
        <v>2316</v>
      </c>
      <c r="B964" s="58" t="s">
        <v>2317</v>
      </c>
      <c r="C964" s="55">
        <v>105</v>
      </c>
      <c r="D964" s="55"/>
      <c r="E964" s="60">
        <f>D964/C964</f>
        <v>0</v>
      </c>
      <c r="F964" s="106" t="s">
        <v>627</v>
      </c>
    </row>
    <row r="965" spans="1:6" ht="14.25" customHeight="1">
      <c r="A965" s="58" t="s">
        <v>2318</v>
      </c>
      <c r="B965" s="58" t="s">
        <v>2319</v>
      </c>
      <c r="C965" s="55">
        <v>40</v>
      </c>
      <c r="D965" s="55"/>
      <c r="E965" s="60">
        <f>D965/C965</f>
        <v>0</v>
      </c>
      <c r="F965" s="106" t="s">
        <v>627</v>
      </c>
    </row>
    <row r="966" spans="1:6" ht="14.25" customHeight="1">
      <c r="A966" s="58" t="s">
        <v>2320</v>
      </c>
      <c r="B966" s="58" t="s">
        <v>2321</v>
      </c>
      <c r="C966" s="55">
        <v>0</v>
      </c>
      <c r="D966" s="55"/>
      <c r="E966" s="60"/>
      <c r="F966" s="106" t="s">
        <v>627</v>
      </c>
    </row>
    <row r="967" spans="1:6" ht="14.25" customHeight="1">
      <c r="A967" s="58" t="s">
        <v>2322</v>
      </c>
      <c r="B967" s="58" t="s">
        <v>2323</v>
      </c>
      <c r="C967" s="55">
        <v>65</v>
      </c>
      <c r="D967" s="55"/>
      <c r="E967" s="60">
        <f>D967/C967</f>
        <v>0</v>
      </c>
      <c r="F967" s="106" t="s">
        <v>627</v>
      </c>
    </row>
    <row r="968" spans="1:6" ht="14.25" customHeight="1">
      <c r="A968" s="58" t="s">
        <v>2324</v>
      </c>
      <c r="B968" s="58" t="s">
        <v>2325</v>
      </c>
      <c r="C968" s="55">
        <v>0</v>
      </c>
      <c r="D968" s="55"/>
      <c r="E968" s="60"/>
      <c r="F968" s="106" t="s">
        <v>627</v>
      </c>
    </row>
    <row r="969" spans="1:6" ht="14.25" customHeight="1">
      <c r="A969" s="58" t="s">
        <v>2326</v>
      </c>
      <c r="B969" s="58" t="s">
        <v>2327</v>
      </c>
      <c r="C969" s="55">
        <v>0</v>
      </c>
      <c r="D969" s="55"/>
      <c r="E969" s="60"/>
      <c r="F969" s="106" t="s">
        <v>627</v>
      </c>
    </row>
    <row r="970" spans="1:6" ht="14.25" customHeight="1">
      <c r="A970" s="58" t="s">
        <v>2328</v>
      </c>
      <c r="B970" s="58" t="s">
        <v>631</v>
      </c>
      <c r="C970" s="55">
        <v>0</v>
      </c>
      <c r="D970" s="55"/>
      <c r="E970" s="60"/>
      <c r="F970" s="106" t="s">
        <v>627</v>
      </c>
    </row>
    <row r="971" spans="1:6" ht="14.25" customHeight="1">
      <c r="A971" s="58" t="s">
        <v>2329</v>
      </c>
      <c r="B971" s="58" t="s">
        <v>633</v>
      </c>
      <c r="C971" s="55">
        <v>0</v>
      </c>
      <c r="D971" s="55"/>
      <c r="E971" s="60"/>
      <c r="F971" s="106" t="s">
        <v>627</v>
      </c>
    </row>
    <row r="972" spans="1:6" ht="14.25" customHeight="1">
      <c r="A972" s="58" t="s">
        <v>2330</v>
      </c>
      <c r="B972" s="58" t="s">
        <v>635</v>
      </c>
      <c r="C972" s="55">
        <v>0</v>
      </c>
      <c r="D972" s="55"/>
      <c r="E972" s="60"/>
      <c r="F972" s="106" t="s">
        <v>627</v>
      </c>
    </row>
    <row r="973" spans="1:6" ht="14.25" customHeight="1">
      <c r="A973" s="58" t="s">
        <v>2331</v>
      </c>
      <c r="B973" s="58" t="s">
        <v>2296</v>
      </c>
      <c r="C973" s="55">
        <v>0</v>
      </c>
      <c r="D973" s="55"/>
      <c r="E973" s="60"/>
      <c r="F973" s="106" t="s">
        <v>627</v>
      </c>
    </row>
    <row r="974" spans="1:6" ht="14.25" customHeight="1">
      <c r="A974" s="58" t="s">
        <v>2332</v>
      </c>
      <c r="B974" s="58" t="s">
        <v>2333</v>
      </c>
      <c r="C974" s="55">
        <v>0</v>
      </c>
      <c r="D974" s="55"/>
      <c r="E974" s="60"/>
      <c r="F974" s="106" t="s">
        <v>627</v>
      </c>
    </row>
    <row r="975" spans="1:6" ht="14.25" customHeight="1">
      <c r="A975" s="58" t="s">
        <v>2334</v>
      </c>
      <c r="B975" s="58" t="s">
        <v>2335</v>
      </c>
      <c r="C975" s="55">
        <v>0</v>
      </c>
      <c r="D975" s="55"/>
      <c r="E975" s="60"/>
      <c r="F975" s="106" t="s">
        <v>627</v>
      </c>
    </row>
    <row r="976" spans="1:6" ht="14.25" customHeight="1">
      <c r="A976" s="58" t="s">
        <v>2336</v>
      </c>
      <c r="B976" s="58" t="s">
        <v>2337</v>
      </c>
      <c r="C976" s="55">
        <v>154</v>
      </c>
      <c r="D976" s="55">
        <v>120</v>
      </c>
      <c r="E976" s="60">
        <f>D976/C976</f>
        <v>0.7792207792207793</v>
      </c>
      <c r="F976" s="106" t="s">
        <v>627</v>
      </c>
    </row>
    <row r="977" spans="1:6" ht="14.25" customHeight="1">
      <c r="A977" s="58" t="s">
        <v>2338</v>
      </c>
      <c r="B977" s="58" t="s">
        <v>2339</v>
      </c>
      <c r="C977" s="55">
        <v>0</v>
      </c>
      <c r="D977" s="55"/>
      <c r="E977" s="60"/>
      <c r="F977" s="106" t="s">
        <v>627</v>
      </c>
    </row>
    <row r="978" spans="1:6" ht="14.25" customHeight="1">
      <c r="A978" s="58" t="s">
        <v>2340</v>
      </c>
      <c r="B978" s="58" t="s">
        <v>2341</v>
      </c>
      <c r="C978" s="55">
        <v>154</v>
      </c>
      <c r="D978" s="55">
        <v>120</v>
      </c>
      <c r="E978" s="60">
        <f>D978/C978</f>
        <v>0.7792207792207793</v>
      </c>
      <c r="F978" s="106" t="s">
        <v>627</v>
      </c>
    </row>
    <row r="979" spans="1:6" ht="14.25" customHeight="1">
      <c r="A979" s="58" t="s">
        <v>2342</v>
      </c>
      <c r="B979" s="58" t="s">
        <v>2343</v>
      </c>
      <c r="C979" s="55">
        <v>0</v>
      </c>
      <c r="D979" s="55"/>
      <c r="E979" s="60"/>
      <c r="F979" s="106" t="s">
        <v>627</v>
      </c>
    </row>
    <row r="980" spans="1:6" ht="14.25" customHeight="1">
      <c r="A980" s="58" t="s">
        <v>2344</v>
      </c>
      <c r="B980" s="58" t="s">
        <v>2345</v>
      </c>
      <c r="C980" s="55">
        <v>0</v>
      </c>
      <c r="D980" s="55"/>
      <c r="E980" s="60"/>
      <c r="F980" s="106" t="s">
        <v>627</v>
      </c>
    </row>
    <row r="981" spans="1:6" ht="14.25" customHeight="1">
      <c r="A981" s="58" t="s">
        <v>2346</v>
      </c>
      <c r="B981" s="58" t="s">
        <v>2347</v>
      </c>
      <c r="C981" s="55">
        <v>0</v>
      </c>
      <c r="D981" s="55"/>
      <c r="E981" s="60"/>
      <c r="F981" s="106" t="s">
        <v>627</v>
      </c>
    </row>
    <row r="982" spans="1:6" ht="14.25" customHeight="1">
      <c r="A982" s="58" t="s">
        <v>2348</v>
      </c>
      <c r="B982" s="58" t="s">
        <v>2349</v>
      </c>
      <c r="C982" s="55">
        <v>0</v>
      </c>
      <c r="D982" s="55"/>
      <c r="E982" s="60"/>
      <c r="F982" s="106" t="s">
        <v>627</v>
      </c>
    </row>
    <row r="983" spans="1:6" ht="14.25" customHeight="1">
      <c r="A983" s="58" t="s">
        <v>2350</v>
      </c>
      <c r="B983" s="58" t="s">
        <v>2351</v>
      </c>
      <c r="C983" s="55">
        <v>0</v>
      </c>
      <c r="D983" s="55"/>
      <c r="E983" s="60"/>
      <c r="F983" s="106" t="s">
        <v>627</v>
      </c>
    </row>
    <row r="984" spans="1:6" ht="14.25" customHeight="1">
      <c r="A984" s="58" t="s">
        <v>2352</v>
      </c>
      <c r="B984" s="58" t="s">
        <v>2353</v>
      </c>
      <c r="C984" s="55">
        <v>1388</v>
      </c>
      <c r="D984" s="55">
        <v>799</v>
      </c>
      <c r="E984" s="60">
        <f>D984/C984</f>
        <v>0.5756484149855908</v>
      </c>
      <c r="F984" s="106" t="s">
        <v>627</v>
      </c>
    </row>
    <row r="985" spans="1:6" ht="14.25" customHeight="1">
      <c r="A985" s="58" t="s">
        <v>2354</v>
      </c>
      <c r="B985" s="58" t="s">
        <v>2355</v>
      </c>
      <c r="C985" s="55">
        <v>0</v>
      </c>
      <c r="D985" s="55"/>
      <c r="E985" s="60"/>
      <c r="F985" s="106" t="s">
        <v>627</v>
      </c>
    </row>
    <row r="986" spans="1:6" ht="14.25" customHeight="1">
      <c r="A986" s="58" t="s">
        <v>2356</v>
      </c>
      <c r="B986" s="58" t="s">
        <v>631</v>
      </c>
      <c r="C986" s="55">
        <v>0</v>
      </c>
      <c r="D986" s="55"/>
      <c r="E986" s="60"/>
      <c r="F986" s="106" t="s">
        <v>627</v>
      </c>
    </row>
    <row r="987" spans="1:6" ht="14.25" customHeight="1">
      <c r="A987" s="58" t="s">
        <v>2357</v>
      </c>
      <c r="B987" s="58" t="s">
        <v>633</v>
      </c>
      <c r="C987" s="55">
        <v>0</v>
      </c>
      <c r="D987" s="55"/>
      <c r="E987" s="60"/>
      <c r="F987" s="106" t="s">
        <v>627</v>
      </c>
    </row>
    <row r="988" spans="1:6" ht="14.25" customHeight="1">
      <c r="A988" s="58" t="s">
        <v>2358</v>
      </c>
      <c r="B988" s="58" t="s">
        <v>635</v>
      </c>
      <c r="C988" s="55">
        <v>0</v>
      </c>
      <c r="D988" s="55"/>
      <c r="E988" s="60"/>
      <c r="F988" s="106" t="s">
        <v>627</v>
      </c>
    </row>
    <row r="989" spans="1:6" ht="14.25" customHeight="1">
      <c r="A989" s="58" t="s">
        <v>2359</v>
      </c>
      <c r="B989" s="58" t="s">
        <v>2360</v>
      </c>
      <c r="C989" s="55">
        <v>0</v>
      </c>
      <c r="D989" s="55"/>
      <c r="E989" s="60"/>
      <c r="F989" s="106" t="s">
        <v>627</v>
      </c>
    </row>
    <row r="990" spans="1:6" ht="14.25" customHeight="1">
      <c r="A990" s="58" t="s">
        <v>2361</v>
      </c>
      <c r="B990" s="58" t="s">
        <v>2362</v>
      </c>
      <c r="C990" s="55">
        <v>0</v>
      </c>
      <c r="D990" s="55"/>
      <c r="E990" s="60"/>
      <c r="F990" s="106" t="s">
        <v>627</v>
      </c>
    </row>
    <row r="991" spans="1:6" ht="14.25" customHeight="1">
      <c r="A991" s="58" t="s">
        <v>2363</v>
      </c>
      <c r="B991" s="58" t="s">
        <v>2364</v>
      </c>
      <c r="C991" s="55">
        <v>0</v>
      </c>
      <c r="D991" s="55"/>
      <c r="E991" s="60"/>
      <c r="F991" s="106" t="s">
        <v>627</v>
      </c>
    </row>
    <row r="992" spans="1:6" ht="14.25" customHeight="1">
      <c r="A992" s="58" t="s">
        <v>2365</v>
      </c>
      <c r="B992" s="58" t="s">
        <v>2366</v>
      </c>
      <c r="C992" s="55">
        <v>0</v>
      </c>
      <c r="D992" s="55"/>
      <c r="E992" s="60"/>
      <c r="F992" s="106" t="s">
        <v>627</v>
      </c>
    </row>
    <row r="993" spans="1:6" ht="14.25" customHeight="1">
      <c r="A993" s="58" t="s">
        <v>2367</v>
      </c>
      <c r="B993" s="58" t="s">
        <v>2368</v>
      </c>
      <c r="C993" s="55">
        <v>0</v>
      </c>
      <c r="D993" s="55"/>
      <c r="E993" s="60"/>
      <c r="F993" s="106" t="s">
        <v>627</v>
      </c>
    </row>
    <row r="994" spans="1:6" ht="14.25" customHeight="1">
      <c r="A994" s="58" t="s">
        <v>2369</v>
      </c>
      <c r="B994" s="58" t="s">
        <v>2370</v>
      </c>
      <c r="C994" s="55">
        <v>0</v>
      </c>
      <c r="D994" s="55"/>
      <c r="E994" s="60"/>
      <c r="F994" s="106" t="s">
        <v>627</v>
      </c>
    </row>
    <row r="995" spans="1:6" ht="14.25" customHeight="1">
      <c r="A995" s="58" t="s">
        <v>2371</v>
      </c>
      <c r="B995" s="58" t="s">
        <v>2372</v>
      </c>
      <c r="C995" s="55">
        <v>0</v>
      </c>
      <c r="D995" s="55"/>
      <c r="E995" s="60"/>
      <c r="F995" s="106" t="s">
        <v>627</v>
      </c>
    </row>
    <row r="996" spans="1:6" ht="14.25" customHeight="1">
      <c r="A996" s="58" t="s">
        <v>2373</v>
      </c>
      <c r="B996" s="58" t="s">
        <v>631</v>
      </c>
      <c r="C996" s="55">
        <v>0</v>
      </c>
      <c r="D996" s="55"/>
      <c r="E996" s="60"/>
      <c r="F996" s="106" t="s">
        <v>627</v>
      </c>
    </row>
    <row r="997" spans="1:6" ht="14.25" customHeight="1">
      <c r="A997" s="58" t="s">
        <v>2374</v>
      </c>
      <c r="B997" s="58" t="s">
        <v>633</v>
      </c>
      <c r="C997" s="55">
        <v>0</v>
      </c>
      <c r="D997" s="55"/>
      <c r="E997" s="60"/>
      <c r="F997" s="106" t="s">
        <v>627</v>
      </c>
    </row>
    <row r="998" spans="1:6" ht="14.25" customHeight="1">
      <c r="A998" s="58" t="s">
        <v>2375</v>
      </c>
      <c r="B998" s="58" t="s">
        <v>635</v>
      </c>
      <c r="C998" s="55">
        <v>0</v>
      </c>
      <c r="D998" s="55"/>
      <c r="E998" s="60"/>
      <c r="F998" s="106" t="s">
        <v>627</v>
      </c>
    </row>
    <row r="999" spans="1:6" ht="14.25" customHeight="1">
      <c r="A999" s="58" t="s">
        <v>2376</v>
      </c>
      <c r="B999" s="58" t="s">
        <v>2377</v>
      </c>
      <c r="C999" s="55">
        <v>0</v>
      </c>
      <c r="D999" s="55"/>
      <c r="E999" s="60"/>
      <c r="F999" s="106" t="s">
        <v>627</v>
      </c>
    </row>
    <row r="1000" spans="1:6" ht="14.25" customHeight="1">
      <c r="A1000" s="58" t="s">
        <v>2378</v>
      </c>
      <c r="B1000" s="58" t="s">
        <v>2379</v>
      </c>
      <c r="C1000" s="55">
        <v>0</v>
      </c>
      <c r="D1000" s="55"/>
      <c r="E1000" s="60"/>
      <c r="F1000" s="106" t="s">
        <v>627</v>
      </c>
    </row>
    <row r="1001" spans="1:6" ht="14.25" customHeight="1">
      <c r="A1001" s="58" t="s">
        <v>2380</v>
      </c>
      <c r="B1001" s="58" t="s">
        <v>2381</v>
      </c>
      <c r="C1001" s="55">
        <v>0</v>
      </c>
      <c r="D1001" s="55"/>
      <c r="E1001" s="60"/>
      <c r="F1001" s="106" t="s">
        <v>627</v>
      </c>
    </row>
    <row r="1002" spans="1:6" ht="14.25" customHeight="1">
      <c r="A1002" s="58" t="s">
        <v>2382</v>
      </c>
      <c r="B1002" s="58" t="s">
        <v>2383</v>
      </c>
      <c r="C1002" s="55">
        <v>0</v>
      </c>
      <c r="D1002" s="55"/>
      <c r="E1002" s="60"/>
      <c r="F1002" s="106" t="s">
        <v>627</v>
      </c>
    </row>
    <row r="1003" spans="1:6" ht="14.25" customHeight="1">
      <c r="A1003" s="58" t="s">
        <v>2384</v>
      </c>
      <c r="B1003" s="58" t="s">
        <v>2385</v>
      </c>
      <c r="C1003" s="55">
        <v>0</v>
      </c>
      <c r="D1003" s="55"/>
      <c r="E1003" s="60"/>
      <c r="F1003" s="106" t="s">
        <v>627</v>
      </c>
    </row>
    <row r="1004" spans="1:6" ht="14.25" customHeight="1">
      <c r="A1004" s="58" t="s">
        <v>2386</v>
      </c>
      <c r="B1004" s="58" t="s">
        <v>2387</v>
      </c>
      <c r="C1004" s="55">
        <v>0</v>
      </c>
      <c r="D1004" s="55"/>
      <c r="E1004" s="60"/>
      <c r="F1004" s="106" t="s">
        <v>627</v>
      </c>
    </row>
    <row r="1005" spans="1:6" ht="14.25" customHeight="1">
      <c r="A1005" s="58" t="s">
        <v>2388</v>
      </c>
      <c r="B1005" s="58" t="s">
        <v>2389</v>
      </c>
      <c r="C1005" s="55">
        <v>0</v>
      </c>
      <c r="D1005" s="55"/>
      <c r="E1005" s="60"/>
      <c r="F1005" s="106" t="s">
        <v>627</v>
      </c>
    </row>
    <row r="1006" spans="1:6" ht="14.25" customHeight="1">
      <c r="A1006" s="58" t="s">
        <v>2390</v>
      </c>
      <c r="B1006" s="58" t="s">
        <v>2391</v>
      </c>
      <c r="C1006" s="55">
        <v>0</v>
      </c>
      <c r="D1006" s="55"/>
      <c r="E1006" s="60"/>
      <c r="F1006" s="106" t="s">
        <v>627</v>
      </c>
    </row>
    <row r="1007" spans="1:6" ht="14.25" customHeight="1">
      <c r="A1007" s="58" t="s">
        <v>2392</v>
      </c>
      <c r="B1007" s="58" t="s">
        <v>2393</v>
      </c>
      <c r="C1007" s="55">
        <v>0</v>
      </c>
      <c r="D1007" s="55"/>
      <c r="E1007" s="60"/>
      <c r="F1007" s="106" t="s">
        <v>627</v>
      </c>
    </row>
    <row r="1008" spans="1:6" ht="14.25" customHeight="1">
      <c r="A1008" s="58" t="s">
        <v>2394</v>
      </c>
      <c r="B1008" s="58" t="s">
        <v>2395</v>
      </c>
      <c r="C1008" s="55">
        <v>0</v>
      </c>
      <c r="D1008" s="55"/>
      <c r="E1008" s="60"/>
      <c r="F1008" s="106" t="s">
        <v>627</v>
      </c>
    </row>
    <row r="1009" spans="1:6" ht="14.25" customHeight="1">
      <c r="A1009" s="58" t="s">
        <v>2396</v>
      </c>
      <c r="B1009" s="58" t="s">
        <v>2397</v>
      </c>
      <c r="C1009" s="55">
        <v>0</v>
      </c>
      <c r="D1009" s="55"/>
      <c r="E1009" s="60"/>
      <c r="F1009" s="106" t="s">
        <v>627</v>
      </c>
    </row>
    <row r="1010" spans="1:6" ht="14.25" customHeight="1">
      <c r="A1010" s="58" t="s">
        <v>2398</v>
      </c>
      <c r="B1010" s="58" t="s">
        <v>2399</v>
      </c>
      <c r="C1010" s="55">
        <v>0</v>
      </c>
      <c r="D1010" s="55"/>
      <c r="E1010" s="60"/>
      <c r="F1010" s="106" t="s">
        <v>627</v>
      </c>
    </row>
    <row r="1011" spans="1:6" ht="14.25" customHeight="1">
      <c r="A1011" s="58" t="s">
        <v>2400</v>
      </c>
      <c r="B1011" s="58" t="s">
        <v>2401</v>
      </c>
      <c r="C1011" s="55">
        <v>0</v>
      </c>
      <c r="D1011" s="55"/>
      <c r="E1011" s="60"/>
      <c r="F1011" s="106" t="s">
        <v>627</v>
      </c>
    </row>
    <row r="1012" spans="1:6" ht="14.25" customHeight="1">
      <c r="A1012" s="58" t="s">
        <v>2402</v>
      </c>
      <c r="B1012" s="58" t="s">
        <v>631</v>
      </c>
      <c r="C1012" s="55">
        <v>0</v>
      </c>
      <c r="D1012" s="55"/>
      <c r="E1012" s="60"/>
      <c r="F1012" s="106" t="s">
        <v>627</v>
      </c>
    </row>
    <row r="1013" spans="1:6" ht="14.25" customHeight="1">
      <c r="A1013" s="58" t="s">
        <v>2403</v>
      </c>
      <c r="B1013" s="58" t="s">
        <v>633</v>
      </c>
      <c r="C1013" s="55">
        <v>0</v>
      </c>
      <c r="D1013" s="55"/>
      <c r="E1013" s="60"/>
      <c r="F1013" s="106" t="s">
        <v>627</v>
      </c>
    </row>
    <row r="1014" spans="1:6" ht="14.25" customHeight="1">
      <c r="A1014" s="58" t="s">
        <v>2404</v>
      </c>
      <c r="B1014" s="58" t="s">
        <v>635</v>
      </c>
      <c r="C1014" s="55">
        <v>0</v>
      </c>
      <c r="D1014" s="55"/>
      <c r="E1014" s="60"/>
      <c r="F1014" s="106" t="s">
        <v>627</v>
      </c>
    </row>
    <row r="1015" spans="1:6" ht="14.25" customHeight="1">
      <c r="A1015" s="58" t="s">
        <v>2405</v>
      </c>
      <c r="B1015" s="58" t="s">
        <v>2406</v>
      </c>
      <c r="C1015" s="55">
        <v>0</v>
      </c>
      <c r="D1015" s="55"/>
      <c r="E1015" s="60"/>
      <c r="F1015" s="106" t="s">
        <v>627</v>
      </c>
    </row>
    <row r="1016" spans="1:6" ht="14.25" customHeight="1">
      <c r="A1016" s="58" t="s">
        <v>2407</v>
      </c>
      <c r="B1016" s="58" t="s">
        <v>2408</v>
      </c>
      <c r="C1016" s="55">
        <v>0</v>
      </c>
      <c r="D1016" s="55"/>
      <c r="E1016" s="60"/>
      <c r="F1016" s="106" t="s">
        <v>627</v>
      </c>
    </row>
    <row r="1017" spans="1:6" ht="14.25" customHeight="1">
      <c r="A1017" s="58" t="s">
        <v>2409</v>
      </c>
      <c r="B1017" s="58" t="s">
        <v>631</v>
      </c>
      <c r="C1017" s="55">
        <v>0</v>
      </c>
      <c r="D1017" s="55"/>
      <c r="E1017" s="60"/>
      <c r="F1017" s="106" t="s">
        <v>627</v>
      </c>
    </row>
    <row r="1018" spans="1:6" ht="14.25" customHeight="1">
      <c r="A1018" s="58" t="s">
        <v>2410</v>
      </c>
      <c r="B1018" s="58" t="s">
        <v>633</v>
      </c>
      <c r="C1018" s="55">
        <v>0</v>
      </c>
      <c r="D1018" s="55"/>
      <c r="E1018" s="60"/>
      <c r="F1018" s="106" t="s">
        <v>627</v>
      </c>
    </row>
    <row r="1019" spans="1:6" ht="14.25" customHeight="1">
      <c r="A1019" s="58" t="s">
        <v>2411</v>
      </c>
      <c r="B1019" s="58" t="s">
        <v>635</v>
      </c>
      <c r="C1019" s="55">
        <v>0</v>
      </c>
      <c r="D1019" s="55"/>
      <c r="E1019" s="60"/>
      <c r="F1019" s="106" t="s">
        <v>627</v>
      </c>
    </row>
    <row r="1020" spans="1:6" ht="14.25" customHeight="1">
      <c r="A1020" s="58" t="s">
        <v>2412</v>
      </c>
      <c r="B1020" s="58" t="s">
        <v>2413</v>
      </c>
      <c r="C1020" s="55">
        <v>0</v>
      </c>
      <c r="D1020" s="55"/>
      <c r="E1020" s="60"/>
      <c r="F1020" s="106" t="s">
        <v>627</v>
      </c>
    </row>
    <row r="1021" spans="1:6" ht="14.25" customHeight="1">
      <c r="A1021" s="58" t="s">
        <v>2414</v>
      </c>
      <c r="B1021" s="58" t="s">
        <v>2415</v>
      </c>
      <c r="C1021" s="55">
        <v>0</v>
      </c>
      <c r="D1021" s="55"/>
      <c r="E1021" s="60"/>
      <c r="F1021" s="106" t="s">
        <v>627</v>
      </c>
    </row>
    <row r="1022" spans="1:6" ht="14.25" customHeight="1">
      <c r="A1022" s="58" t="s">
        <v>2416</v>
      </c>
      <c r="B1022" s="58" t="s">
        <v>2417</v>
      </c>
      <c r="C1022" s="55">
        <v>0</v>
      </c>
      <c r="D1022" s="55"/>
      <c r="E1022" s="60"/>
      <c r="F1022" s="106" t="s">
        <v>627</v>
      </c>
    </row>
    <row r="1023" spans="1:6" ht="14.25" customHeight="1">
      <c r="A1023" s="58" t="s">
        <v>2418</v>
      </c>
      <c r="B1023" s="58" t="s">
        <v>2419</v>
      </c>
      <c r="C1023" s="55">
        <v>0</v>
      </c>
      <c r="D1023" s="55"/>
      <c r="E1023" s="60"/>
      <c r="F1023" s="106" t="s">
        <v>627</v>
      </c>
    </row>
    <row r="1024" spans="1:6" ht="14.25" customHeight="1">
      <c r="A1024" s="58" t="s">
        <v>2420</v>
      </c>
      <c r="B1024" s="58" t="s">
        <v>2421</v>
      </c>
      <c r="C1024" s="55">
        <v>0</v>
      </c>
      <c r="D1024" s="55"/>
      <c r="E1024" s="60"/>
      <c r="F1024" s="106" t="s">
        <v>627</v>
      </c>
    </row>
    <row r="1025" spans="1:6" ht="14.25" customHeight="1">
      <c r="A1025" s="58" t="s">
        <v>2422</v>
      </c>
      <c r="B1025" s="58" t="s">
        <v>2423</v>
      </c>
      <c r="C1025" s="55">
        <v>0</v>
      </c>
      <c r="D1025" s="55"/>
      <c r="E1025" s="60"/>
      <c r="F1025" s="106" t="s">
        <v>627</v>
      </c>
    </row>
    <row r="1026" spans="1:6" ht="14.25" customHeight="1">
      <c r="A1026" s="58" t="s">
        <v>2424</v>
      </c>
      <c r="B1026" s="58" t="s">
        <v>2425</v>
      </c>
      <c r="C1026" s="55">
        <v>0</v>
      </c>
      <c r="D1026" s="55"/>
      <c r="E1026" s="60"/>
      <c r="F1026" s="106" t="s">
        <v>627</v>
      </c>
    </row>
    <row r="1027" spans="1:6" ht="14.25" customHeight="1">
      <c r="A1027" s="58" t="s">
        <v>2426</v>
      </c>
      <c r="B1027" s="58" t="s">
        <v>2296</v>
      </c>
      <c r="C1027" s="55">
        <v>0</v>
      </c>
      <c r="D1027" s="55"/>
      <c r="E1027" s="60"/>
      <c r="F1027" s="106" t="s">
        <v>627</v>
      </c>
    </row>
    <row r="1028" spans="1:6" ht="14.25" customHeight="1">
      <c r="A1028" s="58" t="s">
        <v>2427</v>
      </c>
      <c r="B1028" s="58" t="s">
        <v>2428</v>
      </c>
      <c r="C1028" s="55">
        <v>0</v>
      </c>
      <c r="D1028" s="55"/>
      <c r="E1028" s="60"/>
      <c r="F1028" s="106" t="s">
        <v>627</v>
      </c>
    </row>
    <row r="1029" spans="1:6" ht="14.25" customHeight="1">
      <c r="A1029" s="58" t="s">
        <v>2429</v>
      </c>
      <c r="B1029" s="58" t="s">
        <v>2430</v>
      </c>
      <c r="C1029" s="55">
        <v>0</v>
      </c>
      <c r="D1029" s="55"/>
      <c r="E1029" s="60"/>
      <c r="F1029" s="106" t="s">
        <v>627</v>
      </c>
    </row>
    <row r="1030" spans="1:6" ht="14.25" customHeight="1">
      <c r="A1030" s="58" t="s">
        <v>2431</v>
      </c>
      <c r="B1030" s="58" t="s">
        <v>2432</v>
      </c>
      <c r="C1030" s="55">
        <v>14</v>
      </c>
      <c r="D1030" s="55"/>
      <c r="E1030" s="60">
        <f>D1030/C1030</f>
        <v>0</v>
      </c>
      <c r="F1030" s="106" t="s">
        <v>627</v>
      </c>
    </row>
    <row r="1031" spans="1:6" ht="14.25" customHeight="1">
      <c r="A1031" s="58" t="s">
        <v>2433</v>
      </c>
      <c r="B1031" s="58" t="s">
        <v>631</v>
      </c>
      <c r="C1031" s="55">
        <v>14</v>
      </c>
      <c r="D1031" s="55"/>
      <c r="E1031" s="60">
        <f>D1031/C1031</f>
        <v>0</v>
      </c>
      <c r="F1031" s="106" t="s">
        <v>627</v>
      </c>
    </row>
    <row r="1032" spans="1:6" ht="14.25" customHeight="1">
      <c r="A1032" s="58" t="s">
        <v>2434</v>
      </c>
      <c r="B1032" s="58" t="s">
        <v>633</v>
      </c>
      <c r="C1032" s="55">
        <v>0</v>
      </c>
      <c r="D1032" s="55"/>
      <c r="E1032" s="60"/>
      <c r="F1032" s="106" t="s">
        <v>627</v>
      </c>
    </row>
    <row r="1033" spans="1:6" ht="14.25" customHeight="1">
      <c r="A1033" s="58" t="s">
        <v>2435</v>
      </c>
      <c r="B1033" s="58" t="s">
        <v>635</v>
      </c>
      <c r="C1033" s="55">
        <v>0</v>
      </c>
      <c r="D1033" s="55"/>
      <c r="E1033" s="60"/>
      <c r="F1033" s="106" t="s">
        <v>627</v>
      </c>
    </row>
    <row r="1034" spans="1:6" ht="14.25" customHeight="1">
      <c r="A1034" s="58" t="s">
        <v>2436</v>
      </c>
      <c r="B1034" s="58" t="s">
        <v>2437</v>
      </c>
      <c r="C1034" s="55">
        <v>0</v>
      </c>
      <c r="D1034" s="55"/>
      <c r="E1034" s="60"/>
      <c r="F1034" s="106" t="s">
        <v>627</v>
      </c>
    </row>
    <row r="1035" spans="1:6" ht="14.25" customHeight="1">
      <c r="A1035" s="58" t="s">
        <v>2438</v>
      </c>
      <c r="B1035" s="58" t="s">
        <v>2439</v>
      </c>
      <c r="C1035" s="55">
        <v>0</v>
      </c>
      <c r="D1035" s="55"/>
      <c r="E1035" s="60"/>
      <c r="F1035" s="106" t="s">
        <v>627</v>
      </c>
    </row>
    <row r="1036" spans="1:6" ht="14.25" customHeight="1">
      <c r="A1036" s="58" t="s">
        <v>2440</v>
      </c>
      <c r="B1036" s="58" t="s">
        <v>2441</v>
      </c>
      <c r="C1036" s="55">
        <v>0</v>
      </c>
      <c r="D1036" s="55"/>
      <c r="E1036" s="60"/>
      <c r="F1036" s="106" t="s">
        <v>627</v>
      </c>
    </row>
    <row r="1037" spans="1:6" ht="14.25" customHeight="1">
      <c r="A1037" s="58" t="s">
        <v>2442</v>
      </c>
      <c r="B1037" s="58" t="s">
        <v>2443</v>
      </c>
      <c r="C1037" s="55">
        <v>686</v>
      </c>
      <c r="D1037" s="55">
        <v>799</v>
      </c>
      <c r="E1037" s="60">
        <f>D1037/C1037</f>
        <v>1.1647230320699709</v>
      </c>
      <c r="F1037" s="106" t="s">
        <v>627</v>
      </c>
    </row>
    <row r="1038" spans="1:6" ht="14.25" customHeight="1">
      <c r="A1038" s="58" t="s">
        <v>2444</v>
      </c>
      <c r="B1038" s="58" t="s">
        <v>631</v>
      </c>
      <c r="C1038" s="55">
        <v>486</v>
      </c>
      <c r="D1038" s="55">
        <v>779</v>
      </c>
      <c r="E1038" s="60">
        <f>D1038/C1038</f>
        <v>1.602880658436214</v>
      </c>
      <c r="F1038" s="106" t="s">
        <v>627</v>
      </c>
    </row>
    <row r="1039" spans="1:6" ht="14.25" customHeight="1">
      <c r="A1039" s="58" t="s">
        <v>2445</v>
      </c>
      <c r="B1039" s="58" t="s">
        <v>633</v>
      </c>
      <c r="C1039" s="55">
        <v>0</v>
      </c>
      <c r="D1039" s="55"/>
      <c r="E1039" s="60"/>
      <c r="F1039" s="106" t="s">
        <v>627</v>
      </c>
    </row>
    <row r="1040" spans="1:6" ht="14.25" customHeight="1">
      <c r="A1040" s="58" t="s">
        <v>2446</v>
      </c>
      <c r="B1040" s="58" t="s">
        <v>635</v>
      </c>
      <c r="C1040" s="55">
        <v>0</v>
      </c>
      <c r="D1040" s="55"/>
      <c r="E1040" s="60"/>
      <c r="F1040" s="106" t="s">
        <v>627</v>
      </c>
    </row>
    <row r="1041" spans="1:6" ht="14.25" customHeight="1">
      <c r="A1041" s="58" t="s">
        <v>2447</v>
      </c>
      <c r="B1041" s="58" t="s">
        <v>2448</v>
      </c>
      <c r="C1041" s="55">
        <v>0</v>
      </c>
      <c r="D1041" s="55"/>
      <c r="E1041" s="60"/>
      <c r="F1041" s="106" t="s">
        <v>627</v>
      </c>
    </row>
    <row r="1042" spans="1:6" ht="14.25" customHeight="1">
      <c r="A1042" s="58" t="s">
        <v>2449</v>
      </c>
      <c r="B1042" s="58" t="s">
        <v>2450</v>
      </c>
      <c r="C1042" s="55">
        <v>200</v>
      </c>
      <c r="D1042" s="55">
        <v>20</v>
      </c>
      <c r="E1042" s="60">
        <f>D1042/C1042</f>
        <v>0.1</v>
      </c>
      <c r="F1042" s="106" t="s">
        <v>627</v>
      </c>
    </row>
    <row r="1043" spans="1:6" ht="14.25" customHeight="1">
      <c r="A1043" s="58" t="s">
        <v>2451</v>
      </c>
      <c r="B1043" s="58" t="s">
        <v>2452</v>
      </c>
      <c r="C1043" s="55">
        <v>0</v>
      </c>
      <c r="D1043" s="55"/>
      <c r="E1043" s="60"/>
      <c r="F1043" s="106" t="s">
        <v>627</v>
      </c>
    </row>
    <row r="1044" spans="1:6" ht="14.25" customHeight="1">
      <c r="A1044" s="58" t="s">
        <v>2453</v>
      </c>
      <c r="B1044" s="58" t="s">
        <v>2454</v>
      </c>
      <c r="C1044" s="55">
        <v>688</v>
      </c>
      <c r="D1044" s="55"/>
      <c r="E1044" s="60">
        <f>D1044/C1044</f>
        <v>0</v>
      </c>
      <c r="F1044" s="106" t="s">
        <v>627</v>
      </c>
    </row>
    <row r="1045" spans="1:6" ht="14.25" customHeight="1">
      <c r="A1045" s="58" t="s">
        <v>2455</v>
      </c>
      <c r="B1045" s="58" t="s">
        <v>2456</v>
      </c>
      <c r="C1045" s="55">
        <v>0</v>
      </c>
      <c r="D1045" s="55"/>
      <c r="E1045" s="60"/>
      <c r="F1045" s="106" t="s">
        <v>627</v>
      </c>
    </row>
    <row r="1046" spans="1:6" ht="14.25" customHeight="1">
      <c r="A1046" s="58" t="s">
        <v>2457</v>
      </c>
      <c r="B1046" s="58" t="s">
        <v>2458</v>
      </c>
      <c r="C1046" s="55">
        <v>688</v>
      </c>
      <c r="D1046" s="55"/>
      <c r="E1046" s="60">
        <f>D1046/C1046</f>
        <v>0</v>
      </c>
      <c r="F1046" s="106" t="s">
        <v>627</v>
      </c>
    </row>
    <row r="1047" spans="1:6" ht="14.25" customHeight="1">
      <c r="A1047" s="58" t="s">
        <v>2459</v>
      </c>
      <c r="B1047" s="58" t="s">
        <v>2460</v>
      </c>
      <c r="C1047" s="55">
        <v>0</v>
      </c>
      <c r="D1047" s="55"/>
      <c r="E1047" s="60"/>
      <c r="F1047" s="106" t="s">
        <v>627</v>
      </c>
    </row>
    <row r="1048" spans="1:6" ht="14.25" customHeight="1">
      <c r="A1048" s="58" t="s">
        <v>2461</v>
      </c>
      <c r="B1048" s="58" t="s">
        <v>2462</v>
      </c>
      <c r="C1048" s="55">
        <v>0</v>
      </c>
      <c r="D1048" s="55"/>
      <c r="E1048" s="60"/>
      <c r="F1048" s="106" t="s">
        <v>627</v>
      </c>
    </row>
    <row r="1049" spans="1:6" ht="14.25" customHeight="1">
      <c r="A1049" s="58" t="s">
        <v>2463</v>
      </c>
      <c r="B1049" s="58" t="s">
        <v>2464</v>
      </c>
      <c r="C1049" s="55">
        <v>0</v>
      </c>
      <c r="D1049" s="55"/>
      <c r="E1049" s="60"/>
      <c r="F1049" s="106" t="s">
        <v>627</v>
      </c>
    </row>
    <row r="1050" spans="1:6" ht="14.25" customHeight="1">
      <c r="A1050" s="58" t="s">
        <v>2465</v>
      </c>
      <c r="B1050" s="58" t="s">
        <v>2466</v>
      </c>
      <c r="C1050" s="55">
        <v>231</v>
      </c>
      <c r="D1050" s="55">
        <v>201</v>
      </c>
      <c r="E1050" s="60">
        <f>D1050/C1050</f>
        <v>0.8701298701298701</v>
      </c>
      <c r="F1050" s="106" t="s">
        <v>627</v>
      </c>
    </row>
    <row r="1051" spans="1:6" ht="14.25" customHeight="1">
      <c r="A1051" s="58" t="s">
        <v>2467</v>
      </c>
      <c r="B1051" s="58" t="s">
        <v>2468</v>
      </c>
      <c r="C1051" s="55">
        <v>231</v>
      </c>
      <c r="D1051" s="55">
        <v>201</v>
      </c>
      <c r="E1051" s="60">
        <f>D1051/C1051</f>
        <v>0.8701298701298701</v>
      </c>
      <c r="F1051" s="106" t="s">
        <v>627</v>
      </c>
    </row>
    <row r="1052" spans="1:6" ht="14.25" customHeight="1">
      <c r="A1052" s="58" t="s">
        <v>2469</v>
      </c>
      <c r="B1052" s="58" t="s">
        <v>631</v>
      </c>
      <c r="C1052" s="55">
        <v>0</v>
      </c>
      <c r="D1052" s="55"/>
      <c r="E1052" s="60"/>
      <c r="F1052" s="106" t="s">
        <v>627</v>
      </c>
    </row>
    <row r="1053" spans="1:6" ht="14.25" customHeight="1">
      <c r="A1053" s="58" t="s">
        <v>2470</v>
      </c>
      <c r="B1053" s="58" t="s">
        <v>633</v>
      </c>
      <c r="C1053" s="55">
        <v>0</v>
      </c>
      <c r="D1053" s="55"/>
      <c r="E1053" s="60"/>
      <c r="F1053" s="106" t="s">
        <v>627</v>
      </c>
    </row>
    <row r="1054" spans="1:6" ht="14.25" customHeight="1">
      <c r="A1054" s="58" t="s">
        <v>2471</v>
      </c>
      <c r="B1054" s="58" t="s">
        <v>635</v>
      </c>
      <c r="C1054" s="55">
        <v>0</v>
      </c>
      <c r="D1054" s="55"/>
      <c r="E1054" s="60"/>
      <c r="F1054" s="106" t="s">
        <v>627</v>
      </c>
    </row>
    <row r="1055" spans="1:6" ht="14.25" customHeight="1">
      <c r="A1055" s="58" t="s">
        <v>2472</v>
      </c>
      <c r="B1055" s="58" t="s">
        <v>2473</v>
      </c>
      <c r="C1055" s="55">
        <v>0</v>
      </c>
      <c r="D1055" s="55"/>
      <c r="E1055" s="60"/>
      <c r="F1055" s="106" t="s">
        <v>627</v>
      </c>
    </row>
    <row r="1056" spans="1:6" ht="14.25" customHeight="1">
      <c r="A1056" s="58" t="s">
        <v>2474</v>
      </c>
      <c r="B1056" s="58" t="s">
        <v>2475</v>
      </c>
      <c r="C1056" s="55">
        <v>0</v>
      </c>
      <c r="D1056" s="55"/>
      <c r="E1056" s="60"/>
      <c r="F1056" s="106" t="s">
        <v>627</v>
      </c>
    </row>
    <row r="1057" spans="1:6" ht="14.25" customHeight="1">
      <c r="A1057" s="58" t="s">
        <v>2476</v>
      </c>
      <c r="B1057" s="58" t="s">
        <v>2477</v>
      </c>
      <c r="C1057" s="55">
        <v>0</v>
      </c>
      <c r="D1057" s="55"/>
      <c r="E1057" s="60"/>
      <c r="F1057" s="106" t="s">
        <v>627</v>
      </c>
    </row>
    <row r="1058" spans="1:6" ht="14.25" customHeight="1">
      <c r="A1058" s="58" t="s">
        <v>2478</v>
      </c>
      <c r="B1058" s="58" t="s">
        <v>2479</v>
      </c>
      <c r="C1058" s="55">
        <v>0</v>
      </c>
      <c r="D1058" s="55"/>
      <c r="E1058" s="60"/>
      <c r="F1058" s="106" t="s">
        <v>627</v>
      </c>
    </row>
    <row r="1059" spans="1:6" ht="14.25" customHeight="1">
      <c r="A1059" s="58" t="s">
        <v>2480</v>
      </c>
      <c r="B1059" s="58" t="s">
        <v>649</v>
      </c>
      <c r="C1059" s="55">
        <v>228</v>
      </c>
      <c r="D1059" s="55">
        <v>201</v>
      </c>
      <c r="E1059" s="60">
        <f>D1059/C1059</f>
        <v>0.881578947368421</v>
      </c>
      <c r="F1059" s="106" t="s">
        <v>627</v>
      </c>
    </row>
    <row r="1060" spans="1:6" ht="14.25" customHeight="1">
      <c r="A1060" s="58" t="s">
        <v>2481</v>
      </c>
      <c r="B1060" s="58" t="s">
        <v>2482</v>
      </c>
      <c r="C1060" s="55">
        <v>3</v>
      </c>
      <c r="D1060" s="55"/>
      <c r="E1060" s="60">
        <f>D1060/C1060</f>
        <v>0</v>
      </c>
      <c r="F1060" s="106" t="s">
        <v>627</v>
      </c>
    </row>
    <row r="1061" spans="1:6" ht="14.25" customHeight="1">
      <c r="A1061" s="58" t="s">
        <v>2483</v>
      </c>
      <c r="B1061" s="58" t="s">
        <v>2484</v>
      </c>
      <c r="C1061" s="55">
        <v>0</v>
      </c>
      <c r="D1061" s="55"/>
      <c r="E1061" s="60"/>
      <c r="F1061" s="106" t="s">
        <v>627</v>
      </c>
    </row>
    <row r="1062" spans="1:6" ht="14.25" customHeight="1">
      <c r="A1062" s="58" t="s">
        <v>2485</v>
      </c>
      <c r="B1062" s="58" t="s">
        <v>631</v>
      </c>
      <c r="C1062" s="55">
        <v>0</v>
      </c>
      <c r="D1062" s="55"/>
      <c r="E1062" s="60"/>
      <c r="F1062" s="106" t="s">
        <v>627</v>
      </c>
    </row>
    <row r="1063" spans="1:6" ht="14.25" customHeight="1">
      <c r="A1063" s="58" t="s">
        <v>2486</v>
      </c>
      <c r="B1063" s="58" t="s">
        <v>633</v>
      </c>
      <c r="C1063" s="55">
        <v>0</v>
      </c>
      <c r="D1063" s="55"/>
      <c r="E1063" s="60"/>
      <c r="F1063" s="106" t="s">
        <v>627</v>
      </c>
    </row>
    <row r="1064" spans="1:6" ht="14.25" customHeight="1">
      <c r="A1064" s="58" t="s">
        <v>2487</v>
      </c>
      <c r="B1064" s="58" t="s">
        <v>635</v>
      </c>
      <c r="C1064" s="55">
        <v>0</v>
      </c>
      <c r="D1064" s="55"/>
      <c r="E1064" s="60"/>
      <c r="F1064" s="106" t="s">
        <v>627</v>
      </c>
    </row>
    <row r="1065" spans="1:6" ht="14.25" customHeight="1">
      <c r="A1065" s="58" t="s">
        <v>2488</v>
      </c>
      <c r="B1065" s="58" t="s">
        <v>2489</v>
      </c>
      <c r="C1065" s="55">
        <v>0</v>
      </c>
      <c r="D1065" s="55"/>
      <c r="E1065" s="60"/>
      <c r="F1065" s="106" t="s">
        <v>627</v>
      </c>
    </row>
    <row r="1066" spans="1:6" ht="14.25" customHeight="1">
      <c r="A1066" s="58" t="s">
        <v>2490</v>
      </c>
      <c r="B1066" s="58" t="s">
        <v>2491</v>
      </c>
      <c r="C1066" s="55">
        <v>0</v>
      </c>
      <c r="D1066" s="55"/>
      <c r="E1066" s="60"/>
      <c r="F1066" s="106" t="s">
        <v>627</v>
      </c>
    </row>
    <row r="1067" spans="1:6" ht="14.25" customHeight="1">
      <c r="A1067" s="58" t="s">
        <v>2492</v>
      </c>
      <c r="B1067" s="58" t="s">
        <v>2493</v>
      </c>
      <c r="C1067" s="55">
        <v>0</v>
      </c>
      <c r="D1067" s="55"/>
      <c r="E1067" s="60"/>
      <c r="F1067" s="106" t="s">
        <v>627</v>
      </c>
    </row>
    <row r="1068" spans="1:6" ht="14.25" customHeight="1">
      <c r="A1068" s="58" t="s">
        <v>2494</v>
      </c>
      <c r="B1068" s="58" t="s">
        <v>2495</v>
      </c>
      <c r="C1068" s="55">
        <v>0</v>
      </c>
      <c r="D1068" s="55"/>
      <c r="E1068" s="60"/>
      <c r="F1068" s="106" t="s">
        <v>627</v>
      </c>
    </row>
    <row r="1069" spans="1:6" ht="14.25" customHeight="1">
      <c r="A1069" s="58" t="s">
        <v>2496</v>
      </c>
      <c r="B1069" s="58" t="s">
        <v>2497</v>
      </c>
      <c r="C1069" s="55">
        <v>0</v>
      </c>
      <c r="D1069" s="55"/>
      <c r="E1069" s="60"/>
      <c r="F1069" s="106" t="s">
        <v>627</v>
      </c>
    </row>
    <row r="1070" spans="1:6" ht="14.25" customHeight="1">
      <c r="A1070" s="58" t="s">
        <v>2498</v>
      </c>
      <c r="B1070" s="58" t="s">
        <v>2499</v>
      </c>
      <c r="C1070" s="55">
        <v>77</v>
      </c>
      <c r="D1070" s="55"/>
      <c r="E1070" s="60">
        <f>D1070/C1070</f>
        <v>0</v>
      </c>
      <c r="F1070" s="106" t="s">
        <v>627</v>
      </c>
    </row>
    <row r="1071" spans="1:6" ht="14.25" customHeight="1">
      <c r="A1071" s="58" t="s">
        <v>2500</v>
      </c>
      <c r="B1071" s="58" t="s">
        <v>2501</v>
      </c>
      <c r="C1071" s="55">
        <v>0</v>
      </c>
      <c r="D1071" s="55"/>
      <c r="E1071" s="60"/>
      <c r="F1071" s="106" t="s">
        <v>627</v>
      </c>
    </row>
    <row r="1072" spans="1:6" ht="14.25" customHeight="1">
      <c r="A1072" s="58" t="s">
        <v>2502</v>
      </c>
      <c r="B1072" s="58" t="s">
        <v>631</v>
      </c>
      <c r="C1072" s="55">
        <v>0</v>
      </c>
      <c r="D1072" s="55"/>
      <c r="E1072" s="60"/>
      <c r="F1072" s="106" t="s">
        <v>627</v>
      </c>
    </row>
    <row r="1073" spans="1:6" ht="14.25" customHeight="1">
      <c r="A1073" s="58" t="s">
        <v>2503</v>
      </c>
      <c r="B1073" s="58" t="s">
        <v>633</v>
      </c>
      <c r="C1073" s="55">
        <v>0</v>
      </c>
      <c r="D1073" s="55"/>
      <c r="E1073" s="60"/>
      <c r="F1073" s="106" t="s">
        <v>627</v>
      </c>
    </row>
    <row r="1074" spans="1:6" ht="14.25" customHeight="1">
      <c r="A1074" s="58" t="s">
        <v>2504</v>
      </c>
      <c r="B1074" s="58" t="s">
        <v>635</v>
      </c>
      <c r="C1074" s="55">
        <v>0</v>
      </c>
      <c r="D1074" s="55"/>
      <c r="E1074" s="60"/>
      <c r="F1074" s="106" t="s">
        <v>627</v>
      </c>
    </row>
    <row r="1075" spans="1:6" ht="14.25" customHeight="1">
      <c r="A1075" s="58" t="s">
        <v>2505</v>
      </c>
      <c r="B1075" s="58" t="s">
        <v>2506</v>
      </c>
      <c r="C1075" s="55">
        <v>0</v>
      </c>
      <c r="D1075" s="55"/>
      <c r="E1075" s="60"/>
      <c r="F1075" s="106" t="s">
        <v>627</v>
      </c>
    </row>
    <row r="1076" spans="1:6" ht="14.25" customHeight="1">
      <c r="A1076" s="58" t="s">
        <v>2507</v>
      </c>
      <c r="B1076" s="58" t="s">
        <v>649</v>
      </c>
      <c r="C1076" s="55">
        <v>0</v>
      </c>
      <c r="D1076" s="55"/>
      <c r="E1076" s="60"/>
      <c r="F1076" s="106" t="s">
        <v>627</v>
      </c>
    </row>
    <row r="1077" spans="1:6" ht="14.25" customHeight="1">
      <c r="A1077" s="58" t="s">
        <v>2508</v>
      </c>
      <c r="B1077" s="58" t="s">
        <v>2509</v>
      </c>
      <c r="C1077" s="55">
        <v>0</v>
      </c>
      <c r="D1077" s="55"/>
      <c r="E1077" s="60"/>
      <c r="F1077" s="106" t="s">
        <v>627</v>
      </c>
    </row>
    <row r="1078" spans="1:6" ht="14.25" customHeight="1">
      <c r="A1078" s="58" t="s">
        <v>2510</v>
      </c>
      <c r="B1078" s="58" t="s">
        <v>2511</v>
      </c>
      <c r="C1078" s="55">
        <v>20</v>
      </c>
      <c r="D1078" s="55"/>
      <c r="E1078" s="60">
        <f>D1078/C1078</f>
        <v>0</v>
      </c>
      <c r="F1078" s="106"/>
    </row>
    <row r="1079" spans="1:6" ht="14.25" customHeight="1">
      <c r="A1079" s="58" t="s">
        <v>2512</v>
      </c>
      <c r="B1079" s="58" t="s">
        <v>2513</v>
      </c>
      <c r="C1079" s="55"/>
      <c r="D1079" s="55"/>
      <c r="E1079" s="60"/>
      <c r="F1079" s="106"/>
    </row>
    <row r="1080" spans="1:6" ht="14.25" customHeight="1">
      <c r="A1080" s="58" t="s">
        <v>2514</v>
      </c>
      <c r="B1080" s="58" t="s">
        <v>2515</v>
      </c>
      <c r="C1080" s="55"/>
      <c r="D1080" s="55"/>
      <c r="E1080" s="60"/>
      <c r="F1080" s="106"/>
    </row>
    <row r="1081" spans="1:6" ht="14.25" customHeight="1">
      <c r="A1081" s="58" t="s">
        <v>2516</v>
      </c>
      <c r="B1081" s="58" t="s">
        <v>2517</v>
      </c>
      <c r="C1081" s="55"/>
      <c r="D1081" s="55"/>
      <c r="E1081" s="60"/>
      <c r="F1081" s="106"/>
    </row>
    <row r="1082" spans="1:6" ht="14.25" customHeight="1">
      <c r="A1082" s="58" t="s">
        <v>2518</v>
      </c>
      <c r="B1082" s="58" t="s">
        <v>2519</v>
      </c>
      <c r="C1082" s="55"/>
      <c r="D1082" s="55"/>
      <c r="E1082" s="60"/>
      <c r="F1082" s="106"/>
    </row>
    <row r="1083" spans="1:6" ht="14.25" customHeight="1">
      <c r="A1083" s="58" t="s">
        <v>2520</v>
      </c>
      <c r="B1083" s="58" t="s">
        <v>2521</v>
      </c>
      <c r="C1083" s="55"/>
      <c r="D1083" s="55"/>
      <c r="E1083" s="60"/>
      <c r="F1083" s="106"/>
    </row>
    <row r="1084" spans="1:6" ht="14.25" customHeight="1">
      <c r="A1084" s="58" t="s">
        <v>2522</v>
      </c>
      <c r="B1084" s="58" t="s">
        <v>2523</v>
      </c>
      <c r="C1084" s="55"/>
      <c r="D1084" s="55"/>
      <c r="E1084" s="60"/>
      <c r="F1084" s="106"/>
    </row>
    <row r="1085" spans="1:6" ht="14.25" customHeight="1">
      <c r="A1085" s="58" t="s">
        <v>2524</v>
      </c>
      <c r="B1085" s="58" t="s">
        <v>2525</v>
      </c>
      <c r="C1085" s="55"/>
      <c r="D1085" s="55"/>
      <c r="E1085" s="60"/>
      <c r="F1085" s="106"/>
    </row>
    <row r="1086" spans="1:6" ht="14.25" customHeight="1">
      <c r="A1086" s="58" t="s">
        <v>2526</v>
      </c>
      <c r="B1086" s="58" t="s">
        <v>2527</v>
      </c>
      <c r="C1086" s="55"/>
      <c r="D1086" s="55"/>
      <c r="E1086" s="60"/>
      <c r="F1086" s="106"/>
    </row>
    <row r="1087" spans="1:6" ht="14.25" customHeight="1">
      <c r="A1087" s="58" t="s">
        <v>2528</v>
      </c>
      <c r="B1087" s="58" t="s">
        <v>2529</v>
      </c>
      <c r="C1087" s="55">
        <v>20</v>
      </c>
      <c r="D1087" s="55"/>
      <c r="E1087" s="60">
        <f>D1087/C1087</f>
        <v>0</v>
      </c>
      <c r="F1087" s="106"/>
    </row>
    <row r="1088" spans="1:6" ht="14.25" customHeight="1">
      <c r="A1088" s="58" t="s">
        <v>2530</v>
      </c>
      <c r="B1088" s="58" t="s">
        <v>2531</v>
      </c>
      <c r="C1088" s="55">
        <v>0</v>
      </c>
      <c r="D1088" s="55"/>
      <c r="E1088" s="60"/>
      <c r="F1088" s="106" t="s">
        <v>627</v>
      </c>
    </row>
    <row r="1089" spans="1:6" ht="14.25" customHeight="1">
      <c r="A1089" s="58" t="s">
        <v>2532</v>
      </c>
      <c r="B1089" s="58" t="s">
        <v>2533</v>
      </c>
      <c r="C1089" s="55">
        <v>0</v>
      </c>
      <c r="D1089" s="55"/>
      <c r="E1089" s="60"/>
      <c r="F1089" s="106" t="s">
        <v>627</v>
      </c>
    </row>
    <row r="1090" spans="1:6" ht="14.25" customHeight="1">
      <c r="A1090" s="58" t="s">
        <v>2534</v>
      </c>
      <c r="B1090" s="58" t="s">
        <v>2535</v>
      </c>
      <c r="C1090" s="55">
        <v>0</v>
      </c>
      <c r="D1090" s="55"/>
      <c r="E1090" s="60"/>
      <c r="F1090" s="106" t="s">
        <v>627</v>
      </c>
    </row>
    <row r="1091" spans="1:6" ht="14.25" customHeight="1">
      <c r="A1091" s="58" t="s">
        <v>2536</v>
      </c>
      <c r="B1091" s="58" t="s">
        <v>2537</v>
      </c>
      <c r="C1091" s="55">
        <v>0</v>
      </c>
      <c r="D1091" s="55"/>
      <c r="E1091" s="60"/>
      <c r="F1091" s="106" t="s">
        <v>627</v>
      </c>
    </row>
    <row r="1092" spans="1:6" ht="14.25" customHeight="1">
      <c r="A1092" s="58" t="s">
        <v>2538</v>
      </c>
      <c r="B1092" s="58" t="s">
        <v>2539</v>
      </c>
      <c r="C1092" s="55">
        <v>0</v>
      </c>
      <c r="D1092" s="55"/>
      <c r="E1092" s="60"/>
      <c r="F1092" s="106" t="s">
        <v>627</v>
      </c>
    </row>
    <row r="1093" spans="1:6" ht="14.25" customHeight="1">
      <c r="A1093" s="58" t="s">
        <v>2540</v>
      </c>
      <c r="B1093" s="58" t="s">
        <v>2541</v>
      </c>
      <c r="C1093" s="55">
        <v>0</v>
      </c>
      <c r="D1093" s="55"/>
      <c r="E1093" s="60"/>
      <c r="F1093" s="106" t="s">
        <v>627</v>
      </c>
    </row>
    <row r="1094" spans="1:6" ht="14.25" customHeight="1">
      <c r="A1094" s="58" t="s">
        <v>2542</v>
      </c>
      <c r="B1094" s="58" t="s">
        <v>2543</v>
      </c>
      <c r="C1094" s="55">
        <v>57</v>
      </c>
      <c r="D1094" s="55"/>
      <c r="E1094" s="60">
        <f>D1094/C1094</f>
        <v>0</v>
      </c>
      <c r="F1094" s="106" t="s">
        <v>627</v>
      </c>
    </row>
    <row r="1095" spans="1:6" ht="14.25" customHeight="1">
      <c r="A1095" s="58">
        <v>2179901</v>
      </c>
      <c r="B1095" s="58" t="s">
        <v>2544</v>
      </c>
      <c r="C1095" s="55">
        <v>57</v>
      </c>
      <c r="D1095" s="55"/>
      <c r="E1095" s="60">
        <f>D1095/C1095</f>
        <v>0</v>
      </c>
      <c r="F1095" s="106"/>
    </row>
    <row r="1096" spans="1:6" ht="14.25" customHeight="1">
      <c r="A1096" s="58" t="s">
        <v>2545</v>
      </c>
      <c r="B1096" s="58" t="s">
        <v>2546</v>
      </c>
      <c r="C1096" s="55">
        <v>0</v>
      </c>
      <c r="D1096" s="55"/>
      <c r="E1096" s="60"/>
      <c r="F1096" s="106" t="s">
        <v>627</v>
      </c>
    </row>
    <row r="1097" spans="1:6" ht="14.25" customHeight="1">
      <c r="A1097" s="58" t="s">
        <v>2547</v>
      </c>
      <c r="B1097" s="58" t="s">
        <v>2548</v>
      </c>
      <c r="C1097" s="55">
        <v>0</v>
      </c>
      <c r="D1097" s="55"/>
      <c r="E1097" s="60"/>
      <c r="F1097" s="106" t="s">
        <v>627</v>
      </c>
    </row>
    <row r="1098" spans="1:6" ht="14.25" customHeight="1">
      <c r="A1098" s="58" t="s">
        <v>2549</v>
      </c>
      <c r="B1098" s="58" t="s">
        <v>2550</v>
      </c>
      <c r="C1098" s="55">
        <v>0</v>
      </c>
      <c r="D1098" s="55"/>
      <c r="E1098" s="60"/>
      <c r="F1098" s="106" t="s">
        <v>627</v>
      </c>
    </row>
    <row r="1099" spans="1:6" ht="14.25" customHeight="1">
      <c r="A1099" s="58" t="s">
        <v>2551</v>
      </c>
      <c r="B1099" s="58" t="s">
        <v>2552</v>
      </c>
      <c r="C1099" s="55">
        <v>0</v>
      </c>
      <c r="D1099" s="55"/>
      <c r="E1099" s="60"/>
      <c r="F1099" s="106" t="s">
        <v>627</v>
      </c>
    </row>
    <row r="1100" spans="1:6" ht="14.25" customHeight="1">
      <c r="A1100" s="58" t="s">
        <v>2553</v>
      </c>
      <c r="B1100" s="58" t="s">
        <v>2554</v>
      </c>
      <c r="C1100" s="55">
        <v>0</v>
      </c>
      <c r="D1100" s="55"/>
      <c r="E1100" s="60"/>
      <c r="F1100" s="106" t="s">
        <v>627</v>
      </c>
    </row>
    <row r="1101" spans="1:6" ht="14.25" customHeight="1">
      <c r="A1101" s="58" t="s">
        <v>2555</v>
      </c>
      <c r="B1101" s="58" t="s">
        <v>2556</v>
      </c>
      <c r="C1101" s="55">
        <v>0</v>
      </c>
      <c r="D1101" s="55"/>
      <c r="E1101" s="60"/>
      <c r="F1101" s="106" t="s">
        <v>627</v>
      </c>
    </row>
    <row r="1102" spans="1:6" ht="14.25" customHeight="1">
      <c r="A1102" s="58" t="s">
        <v>2557</v>
      </c>
      <c r="B1102" s="58" t="s">
        <v>2558</v>
      </c>
      <c r="C1102" s="55">
        <v>0</v>
      </c>
      <c r="D1102" s="55"/>
      <c r="E1102" s="60"/>
      <c r="F1102" s="106" t="s">
        <v>627</v>
      </c>
    </row>
    <row r="1103" spans="1:6" ht="14.25" customHeight="1">
      <c r="A1103" s="58" t="s">
        <v>2559</v>
      </c>
      <c r="B1103" s="58" t="s">
        <v>2560</v>
      </c>
      <c r="C1103" s="55">
        <v>0</v>
      </c>
      <c r="D1103" s="55"/>
      <c r="E1103" s="60"/>
      <c r="F1103" s="106" t="s">
        <v>627</v>
      </c>
    </row>
    <row r="1104" spans="1:6" ht="14.25" customHeight="1">
      <c r="A1104" s="58" t="s">
        <v>2561</v>
      </c>
      <c r="B1104" s="58" t="s">
        <v>2562</v>
      </c>
      <c r="C1104" s="55">
        <v>0</v>
      </c>
      <c r="D1104" s="55"/>
      <c r="E1104" s="60"/>
      <c r="F1104" s="106" t="s">
        <v>627</v>
      </c>
    </row>
    <row r="1105" spans="1:6" ht="14.25" customHeight="1">
      <c r="A1105" s="58" t="s">
        <v>2563</v>
      </c>
      <c r="B1105" s="58" t="s">
        <v>2564</v>
      </c>
      <c r="C1105" s="55">
        <v>0</v>
      </c>
      <c r="D1105" s="55"/>
      <c r="E1105" s="60"/>
      <c r="F1105" s="106" t="s">
        <v>627</v>
      </c>
    </row>
    <row r="1106" spans="1:6" ht="14.25" customHeight="1">
      <c r="A1106" s="58" t="s">
        <v>2565</v>
      </c>
      <c r="B1106" s="58" t="s">
        <v>2566</v>
      </c>
      <c r="C1106" s="55">
        <v>9127</v>
      </c>
      <c r="D1106" s="55">
        <v>3358</v>
      </c>
      <c r="E1106" s="60">
        <f>D1106/C1106</f>
        <v>0.36791936014024323</v>
      </c>
      <c r="F1106" s="106" t="s">
        <v>627</v>
      </c>
    </row>
    <row r="1107" spans="1:6" ht="14.25" customHeight="1">
      <c r="A1107" s="58" t="s">
        <v>2567</v>
      </c>
      <c r="B1107" s="58" t="s">
        <v>2568</v>
      </c>
      <c r="C1107" s="55">
        <v>9024</v>
      </c>
      <c r="D1107" s="55">
        <v>3331</v>
      </c>
      <c r="E1107" s="60">
        <f>D1107/C1107</f>
        <v>0.36912677304964536</v>
      </c>
      <c r="F1107" s="106" t="s">
        <v>627</v>
      </c>
    </row>
    <row r="1108" spans="1:6" ht="14.25" customHeight="1">
      <c r="A1108" s="58" t="s">
        <v>2569</v>
      </c>
      <c r="B1108" s="58" t="s">
        <v>631</v>
      </c>
      <c r="C1108" s="55">
        <v>2095</v>
      </c>
      <c r="D1108" s="55">
        <v>758</v>
      </c>
      <c r="E1108" s="60">
        <f>D1108/C1108</f>
        <v>0.36181384248210025</v>
      </c>
      <c r="F1108" s="106" t="s">
        <v>627</v>
      </c>
    </row>
    <row r="1109" spans="1:6" ht="14.25" customHeight="1">
      <c r="A1109" s="58" t="s">
        <v>2570</v>
      </c>
      <c r="B1109" s="58" t="s">
        <v>633</v>
      </c>
      <c r="C1109" s="55">
        <v>0</v>
      </c>
      <c r="D1109" s="55"/>
      <c r="E1109" s="60"/>
      <c r="F1109" s="106" t="s">
        <v>627</v>
      </c>
    </row>
    <row r="1110" spans="1:6" ht="14.25" customHeight="1">
      <c r="A1110" s="58" t="s">
        <v>2571</v>
      </c>
      <c r="B1110" s="58" t="s">
        <v>635</v>
      </c>
      <c r="C1110" s="55">
        <v>0</v>
      </c>
      <c r="D1110" s="55"/>
      <c r="E1110" s="60"/>
      <c r="F1110" s="106" t="s">
        <v>627</v>
      </c>
    </row>
    <row r="1111" spans="1:6" ht="14.25" customHeight="1">
      <c r="A1111" s="58" t="s">
        <v>2572</v>
      </c>
      <c r="B1111" s="58" t="s">
        <v>2573</v>
      </c>
      <c r="C1111" s="55">
        <v>172</v>
      </c>
      <c r="D1111" s="55"/>
      <c r="E1111" s="60">
        <f>D1111/C1111</f>
        <v>0</v>
      </c>
      <c r="F1111" s="106" t="s">
        <v>627</v>
      </c>
    </row>
    <row r="1112" spans="1:6" ht="14.25" customHeight="1">
      <c r="A1112" s="58" t="s">
        <v>2574</v>
      </c>
      <c r="B1112" s="58" t="s">
        <v>2575</v>
      </c>
      <c r="C1112" s="55">
        <v>919</v>
      </c>
      <c r="D1112" s="55">
        <v>238</v>
      </c>
      <c r="E1112" s="60">
        <f>D1112/C1112</f>
        <v>0.2589771490750816</v>
      </c>
      <c r="F1112" s="106" t="s">
        <v>627</v>
      </c>
    </row>
    <row r="1113" spans="1:6" ht="14.25" customHeight="1">
      <c r="A1113" s="58" t="s">
        <v>2576</v>
      </c>
      <c r="B1113" s="58" t="s">
        <v>2577</v>
      </c>
      <c r="C1113" s="55">
        <v>0</v>
      </c>
      <c r="D1113" s="55"/>
      <c r="E1113" s="60"/>
      <c r="F1113" s="106" t="s">
        <v>627</v>
      </c>
    </row>
    <row r="1114" spans="1:6" ht="14.25" customHeight="1">
      <c r="A1114" s="58" t="s">
        <v>2578</v>
      </c>
      <c r="B1114" s="58" t="s">
        <v>2579</v>
      </c>
      <c r="C1114" s="55">
        <v>0</v>
      </c>
      <c r="D1114" s="55"/>
      <c r="E1114" s="60"/>
      <c r="F1114" s="106" t="s">
        <v>627</v>
      </c>
    </row>
    <row r="1115" spans="1:6" ht="14.25" customHeight="1">
      <c r="A1115" s="58" t="s">
        <v>2580</v>
      </c>
      <c r="B1115" s="58" t="s">
        <v>2581</v>
      </c>
      <c r="C1115" s="55">
        <v>35</v>
      </c>
      <c r="D1115" s="55">
        <v>564</v>
      </c>
      <c r="E1115" s="60">
        <f>D1115/C1115</f>
        <v>16.114285714285714</v>
      </c>
      <c r="F1115" s="106" t="s">
        <v>627</v>
      </c>
    </row>
    <row r="1116" spans="1:6" ht="14.25" customHeight="1">
      <c r="A1116" s="58" t="s">
        <v>2582</v>
      </c>
      <c r="B1116" s="58" t="s">
        <v>2583</v>
      </c>
      <c r="C1116" s="55">
        <v>4067</v>
      </c>
      <c r="D1116" s="55"/>
      <c r="E1116" s="60">
        <f>D1116/C1116</f>
        <v>0</v>
      </c>
      <c r="F1116" s="106" t="s">
        <v>627</v>
      </c>
    </row>
    <row r="1117" spans="1:6" ht="14.25" customHeight="1">
      <c r="A1117" s="58" t="s">
        <v>2584</v>
      </c>
      <c r="B1117" s="58" t="s">
        <v>2585</v>
      </c>
      <c r="C1117" s="55">
        <v>94</v>
      </c>
      <c r="D1117" s="55"/>
      <c r="E1117" s="60">
        <f>D1117/C1117</f>
        <v>0</v>
      </c>
      <c r="F1117" s="106" t="s">
        <v>627</v>
      </c>
    </row>
    <row r="1118" spans="1:6" ht="14.25" customHeight="1">
      <c r="A1118" s="58" t="s">
        <v>2586</v>
      </c>
      <c r="B1118" s="58" t="s">
        <v>2587</v>
      </c>
      <c r="C1118" s="55">
        <v>469</v>
      </c>
      <c r="D1118" s="55"/>
      <c r="E1118" s="60">
        <f>D1118/C1118</f>
        <v>0</v>
      </c>
      <c r="F1118" s="106" t="s">
        <v>627</v>
      </c>
    </row>
    <row r="1119" spans="1:6" ht="14.25" customHeight="1">
      <c r="A1119" s="58" t="s">
        <v>2588</v>
      </c>
      <c r="B1119" s="58" t="s">
        <v>2589</v>
      </c>
      <c r="C1119" s="55">
        <v>0</v>
      </c>
      <c r="D1119" s="55"/>
      <c r="E1119" s="60"/>
      <c r="F1119" s="106" t="s">
        <v>627</v>
      </c>
    </row>
    <row r="1120" spans="1:6" ht="14.25" customHeight="1">
      <c r="A1120" s="58" t="s">
        <v>2590</v>
      </c>
      <c r="B1120" s="58" t="s">
        <v>2591</v>
      </c>
      <c r="C1120" s="55">
        <v>0</v>
      </c>
      <c r="D1120" s="55"/>
      <c r="E1120" s="60"/>
      <c r="F1120" s="106" t="s">
        <v>627</v>
      </c>
    </row>
    <row r="1121" spans="1:6" ht="14.25" customHeight="1">
      <c r="A1121" s="58" t="s">
        <v>2592</v>
      </c>
      <c r="B1121" s="58" t="s">
        <v>2593</v>
      </c>
      <c r="C1121" s="55">
        <v>0</v>
      </c>
      <c r="D1121" s="55"/>
      <c r="E1121" s="60"/>
      <c r="F1121" s="106" t="s">
        <v>627</v>
      </c>
    </row>
    <row r="1122" spans="1:6" ht="14.25" customHeight="1">
      <c r="A1122" s="58" t="s">
        <v>2594</v>
      </c>
      <c r="B1122" s="58" t="s">
        <v>2595</v>
      </c>
      <c r="C1122" s="55"/>
      <c r="D1122" s="55"/>
      <c r="E1122" s="60"/>
      <c r="F1122" s="106" t="s">
        <v>627</v>
      </c>
    </row>
    <row r="1123" spans="1:6" ht="14.25" customHeight="1">
      <c r="A1123" s="58" t="s">
        <v>2596</v>
      </c>
      <c r="B1123" s="58" t="s">
        <v>2597</v>
      </c>
      <c r="C1123" s="55"/>
      <c r="D1123" s="55"/>
      <c r="E1123" s="60"/>
      <c r="F1123" s="106" t="s">
        <v>627</v>
      </c>
    </row>
    <row r="1124" spans="1:6" ht="14.25" customHeight="1">
      <c r="A1124" s="58" t="s">
        <v>2598</v>
      </c>
      <c r="B1124" s="58" t="s">
        <v>2599</v>
      </c>
      <c r="C1124" s="55"/>
      <c r="D1124" s="55"/>
      <c r="E1124" s="60"/>
      <c r="F1124" s="106" t="s">
        <v>627</v>
      </c>
    </row>
    <row r="1125" spans="1:6" ht="14.25" customHeight="1">
      <c r="A1125" s="58" t="s">
        <v>2600</v>
      </c>
      <c r="B1125" s="58" t="s">
        <v>2601</v>
      </c>
      <c r="C1125" s="55"/>
      <c r="D1125" s="55"/>
      <c r="E1125" s="60"/>
      <c r="F1125" s="106" t="s">
        <v>627</v>
      </c>
    </row>
    <row r="1126" spans="1:6" ht="14.25" customHeight="1">
      <c r="A1126" s="58" t="s">
        <v>2602</v>
      </c>
      <c r="B1126" s="58" t="s">
        <v>2603</v>
      </c>
      <c r="C1126" s="55"/>
      <c r="D1126" s="55"/>
      <c r="E1126" s="60"/>
      <c r="F1126" s="106" t="s">
        <v>627</v>
      </c>
    </row>
    <row r="1127" spans="1:6" ht="14.25" customHeight="1">
      <c r="A1127" s="58" t="s">
        <v>2604</v>
      </c>
      <c r="B1127" s="58" t="s">
        <v>2605</v>
      </c>
      <c r="C1127" s="55"/>
      <c r="D1127" s="55"/>
      <c r="E1127" s="60"/>
      <c r="F1127" s="106" t="s">
        <v>627</v>
      </c>
    </row>
    <row r="1128" spans="1:6" ht="14.25" customHeight="1">
      <c r="A1128" s="58" t="s">
        <v>2606</v>
      </c>
      <c r="B1128" s="58" t="s">
        <v>2607</v>
      </c>
      <c r="C1128" s="55"/>
      <c r="D1128" s="55"/>
      <c r="E1128" s="60"/>
      <c r="F1128" s="106" t="s">
        <v>627</v>
      </c>
    </row>
    <row r="1129" spans="1:6" ht="14.25" customHeight="1">
      <c r="A1129" s="58" t="s">
        <v>2608</v>
      </c>
      <c r="B1129" s="58" t="s">
        <v>2609</v>
      </c>
      <c r="C1129" s="55"/>
      <c r="D1129" s="55"/>
      <c r="E1129" s="60"/>
      <c r="F1129" s="106" t="s">
        <v>627</v>
      </c>
    </row>
    <row r="1130" spans="1:6" ht="14.25" customHeight="1">
      <c r="A1130" s="58" t="s">
        <v>2610</v>
      </c>
      <c r="B1130" s="58" t="s">
        <v>2611</v>
      </c>
      <c r="C1130" s="55"/>
      <c r="D1130" s="55"/>
      <c r="E1130" s="60"/>
      <c r="F1130" s="106" t="s">
        <v>627</v>
      </c>
    </row>
    <row r="1131" spans="1:6" ht="14.25" customHeight="1">
      <c r="A1131" s="58" t="s">
        <v>2612</v>
      </c>
      <c r="B1131" s="58" t="s">
        <v>2613</v>
      </c>
      <c r="C1131" s="55"/>
      <c r="D1131" s="55"/>
      <c r="E1131" s="60"/>
      <c r="F1131" s="106" t="s">
        <v>627</v>
      </c>
    </row>
    <row r="1132" spans="1:6" ht="14.25" customHeight="1">
      <c r="A1132" s="58" t="s">
        <v>2614</v>
      </c>
      <c r="B1132" s="58" t="s">
        <v>649</v>
      </c>
      <c r="C1132" s="55">
        <v>521</v>
      </c>
      <c r="D1132" s="55">
        <v>1100</v>
      </c>
      <c r="E1132" s="60">
        <f>D1132/C1132</f>
        <v>2.111324376199616</v>
      </c>
      <c r="F1132" s="106" t="s">
        <v>627</v>
      </c>
    </row>
    <row r="1133" spans="1:6" ht="14.25" customHeight="1">
      <c r="A1133" s="58" t="s">
        <v>2615</v>
      </c>
      <c r="B1133" s="58" t="s">
        <v>2616</v>
      </c>
      <c r="C1133" s="55">
        <v>652</v>
      </c>
      <c r="D1133" s="55">
        <v>671</v>
      </c>
      <c r="E1133" s="60">
        <f>D1133/C1133</f>
        <v>1.0291411042944785</v>
      </c>
      <c r="F1133" s="106" t="s">
        <v>627</v>
      </c>
    </row>
    <row r="1134" spans="1:6" ht="14.25" customHeight="1">
      <c r="A1134" s="58" t="s">
        <v>2617</v>
      </c>
      <c r="B1134" s="58" t="s">
        <v>2618</v>
      </c>
      <c r="C1134" s="55">
        <v>103</v>
      </c>
      <c r="D1134" s="55">
        <v>27</v>
      </c>
      <c r="E1134" s="60">
        <f>D1134/C1134</f>
        <v>0.2621359223300971</v>
      </c>
      <c r="F1134" s="106" t="s">
        <v>627</v>
      </c>
    </row>
    <row r="1135" spans="1:6" ht="14.25" customHeight="1">
      <c r="A1135" s="58" t="s">
        <v>2619</v>
      </c>
      <c r="B1135" s="58" t="s">
        <v>631</v>
      </c>
      <c r="C1135" s="55">
        <v>6</v>
      </c>
      <c r="D1135" s="55">
        <v>3</v>
      </c>
      <c r="E1135" s="60">
        <f>D1135/C1135</f>
        <v>0.5</v>
      </c>
      <c r="F1135" s="106" t="s">
        <v>627</v>
      </c>
    </row>
    <row r="1136" spans="1:6" ht="14.25" customHeight="1">
      <c r="A1136" s="58" t="s">
        <v>2620</v>
      </c>
      <c r="B1136" s="58" t="s">
        <v>633</v>
      </c>
      <c r="C1136" s="55">
        <v>0</v>
      </c>
      <c r="D1136" s="55"/>
      <c r="E1136" s="60"/>
      <c r="F1136" s="106" t="s">
        <v>627</v>
      </c>
    </row>
    <row r="1137" spans="1:6" ht="14.25" customHeight="1">
      <c r="A1137" s="58" t="s">
        <v>2621</v>
      </c>
      <c r="B1137" s="58" t="s">
        <v>635</v>
      </c>
      <c r="C1137" s="55">
        <v>0</v>
      </c>
      <c r="D1137" s="55"/>
      <c r="E1137" s="60"/>
      <c r="F1137" s="106" t="s">
        <v>627</v>
      </c>
    </row>
    <row r="1138" spans="1:6" ht="14.25" customHeight="1">
      <c r="A1138" s="58" t="s">
        <v>2622</v>
      </c>
      <c r="B1138" s="58" t="s">
        <v>2623</v>
      </c>
      <c r="C1138" s="55">
        <v>97</v>
      </c>
      <c r="D1138" s="55">
        <v>24</v>
      </c>
      <c r="E1138" s="60">
        <f>D1138/C1138</f>
        <v>0.24742268041237114</v>
      </c>
      <c r="F1138" s="106" t="s">
        <v>627</v>
      </c>
    </row>
    <row r="1139" spans="1:6" ht="14.25" customHeight="1">
      <c r="A1139" s="58" t="s">
        <v>2624</v>
      </c>
      <c r="B1139" s="58" t="s">
        <v>2625</v>
      </c>
      <c r="C1139" s="55">
        <v>0</v>
      </c>
      <c r="D1139" s="55"/>
      <c r="E1139" s="60"/>
      <c r="F1139" s="106" t="s">
        <v>627</v>
      </c>
    </row>
    <row r="1140" spans="1:6" ht="14.25" customHeight="1">
      <c r="A1140" s="58" t="s">
        <v>2626</v>
      </c>
      <c r="B1140" s="58" t="s">
        <v>2627</v>
      </c>
      <c r="C1140" s="55">
        <v>0</v>
      </c>
      <c r="D1140" s="55"/>
      <c r="E1140" s="60"/>
      <c r="F1140" s="106" t="s">
        <v>627</v>
      </c>
    </row>
    <row r="1141" spans="1:6" ht="14.25" customHeight="1">
      <c r="A1141" s="58" t="s">
        <v>2628</v>
      </c>
      <c r="B1141" s="58" t="s">
        <v>2629</v>
      </c>
      <c r="C1141" s="55">
        <v>0</v>
      </c>
      <c r="D1141" s="55"/>
      <c r="E1141" s="60"/>
      <c r="F1141" s="106" t="s">
        <v>627</v>
      </c>
    </row>
    <row r="1142" spans="1:6" ht="14.25" customHeight="1">
      <c r="A1142" s="58" t="s">
        <v>2630</v>
      </c>
      <c r="B1142" s="58" t="s">
        <v>2631</v>
      </c>
      <c r="C1142" s="55">
        <v>0</v>
      </c>
      <c r="D1142" s="55"/>
      <c r="E1142" s="60"/>
      <c r="F1142" s="106" t="s">
        <v>627</v>
      </c>
    </row>
    <row r="1143" spans="1:6" ht="14.25" customHeight="1">
      <c r="A1143" s="58" t="s">
        <v>2632</v>
      </c>
      <c r="B1143" s="58" t="s">
        <v>2633</v>
      </c>
      <c r="C1143" s="55">
        <v>0</v>
      </c>
      <c r="D1143" s="55"/>
      <c r="E1143" s="60"/>
      <c r="F1143" s="106" t="s">
        <v>627</v>
      </c>
    </row>
    <row r="1144" spans="1:6" ht="14.25" customHeight="1">
      <c r="A1144" s="58" t="s">
        <v>2634</v>
      </c>
      <c r="B1144" s="58" t="s">
        <v>2635</v>
      </c>
      <c r="C1144" s="55">
        <v>0</v>
      </c>
      <c r="D1144" s="55"/>
      <c r="E1144" s="60"/>
      <c r="F1144" s="106" t="s">
        <v>627</v>
      </c>
    </row>
    <row r="1145" spans="1:6" ht="14.25" customHeight="1">
      <c r="A1145" s="58" t="s">
        <v>2636</v>
      </c>
      <c r="B1145" s="58" t="s">
        <v>2637</v>
      </c>
      <c r="C1145" s="55">
        <v>0</v>
      </c>
      <c r="D1145" s="55"/>
      <c r="E1145" s="60"/>
      <c r="F1145" s="106" t="s">
        <v>627</v>
      </c>
    </row>
    <row r="1146" spans="1:6" ht="14.25" customHeight="1">
      <c r="A1146" s="58" t="s">
        <v>2638</v>
      </c>
      <c r="B1146" s="58" t="s">
        <v>2639</v>
      </c>
      <c r="C1146" s="55">
        <v>0</v>
      </c>
      <c r="D1146" s="55"/>
      <c r="E1146" s="60"/>
      <c r="F1146" s="106" t="s">
        <v>627</v>
      </c>
    </row>
    <row r="1147" spans="1:6" ht="14.25" customHeight="1">
      <c r="A1147" s="58" t="s">
        <v>2640</v>
      </c>
      <c r="B1147" s="58" t="s">
        <v>2641</v>
      </c>
      <c r="C1147" s="55">
        <v>0</v>
      </c>
      <c r="D1147" s="55"/>
      <c r="E1147" s="60"/>
      <c r="F1147" s="106" t="s">
        <v>627</v>
      </c>
    </row>
    <row r="1148" spans="1:6" ht="14.25" customHeight="1">
      <c r="A1148" s="58" t="s">
        <v>2642</v>
      </c>
      <c r="B1148" s="58" t="s">
        <v>2643</v>
      </c>
      <c r="C1148" s="55">
        <v>0</v>
      </c>
      <c r="D1148" s="55"/>
      <c r="E1148" s="60"/>
      <c r="F1148" s="106" t="s">
        <v>627</v>
      </c>
    </row>
    <row r="1149" spans="1:6" ht="14.25" customHeight="1">
      <c r="A1149" s="58" t="s">
        <v>2644</v>
      </c>
      <c r="B1149" s="58" t="s">
        <v>2645</v>
      </c>
      <c r="C1149" s="55">
        <v>0</v>
      </c>
      <c r="D1149" s="55"/>
      <c r="E1149" s="60"/>
      <c r="F1149" s="106" t="s">
        <v>627</v>
      </c>
    </row>
    <row r="1150" spans="1:6" ht="14.25" customHeight="1">
      <c r="A1150" s="58" t="s">
        <v>2646</v>
      </c>
      <c r="B1150" s="58" t="s">
        <v>2647</v>
      </c>
      <c r="C1150" s="55">
        <v>4327</v>
      </c>
      <c r="D1150" s="55">
        <v>4173</v>
      </c>
      <c r="E1150" s="60">
        <f>D1150/C1150</f>
        <v>0.9644095216085047</v>
      </c>
      <c r="F1150" s="106" t="s">
        <v>627</v>
      </c>
    </row>
    <row r="1151" spans="1:6" ht="14.25" customHeight="1">
      <c r="A1151" s="58" t="s">
        <v>2648</v>
      </c>
      <c r="B1151" s="58" t="s">
        <v>2649</v>
      </c>
      <c r="C1151" s="55">
        <v>303</v>
      </c>
      <c r="D1151" s="55"/>
      <c r="E1151" s="60">
        <f>D1151/C1151</f>
        <v>0</v>
      </c>
      <c r="F1151" s="106" t="s">
        <v>627</v>
      </c>
    </row>
    <row r="1152" spans="1:6" ht="14.25" customHeight="1">
      <c r="A1152" s="58" t="s">
        <v>2650</v>
      </c>
      <c r="B1152" s="58" t="s">
        <v>2651</v>
      </c>
      <c r="C1152" s="55">
        <v>0</v>
      </c>
      <c r="D1152" s="55"/>
      <c r="E1152" s="60"/>
      <c r="F1152" s="106" t="s">
        <v>627</v>
      </c>
    </row>
    <row r="1153" spans="1:6" ht="14.25" customHeight="1">
      <c r="A1153" s="58" t="s">
        <v>2652</v>
      </c>
      <c r="B1153" s="58" t="s">
        <v>2653</v>
      </c>
      <c r="C1153" s="55">
        <v>0</v>
      </c>
      <c r="D1153" s="55"/>
      <c r="E1153" s="60"/>
      <c r="F1153" s="106" t="s">
        <v>627</v>
      </c>
    </row>
    <row r="1154" spans="1:6" ht="14.25" customHeight="1">
      <c r="A1154" s="58" t="s">
        <v>2654</v>
      </c>
      <c r="B1154" s="58" t="s">
        <v>2655</v>
      </c>
      <c r="C1154" s="55">
        <v>0</v>
      </c>
      <c r="D1154" s="55"/>
      <c r="E1154" s="60"/>
      <c r="F1154" s="106" t="s">
        <v>627</v>
      </c>
    </row>
    <row r="1155" spans="1:6" ht="14.25" customHeight="1">
      <c r="A1155" s="58" t="s">
        <v>2656</v>
      </c>
      <c r="B1155" s="58" t="s">
        <v>2657</v>
      </c>
      <c r="C1155" s="55">
        <v>0</v>
      </c>
      <c r="D1155" s="55"/>
      <c r="E1155" s="60"/>
      <c r="F1155" s="106" t="s">
        <v>627</v>
      </c>
    </row>
    <row r="1156" spans="1:6" ht="14.25" customHeight="1">
      <c r="A1156" s="58" t="s">
        <v>2658</v>
      </c>
      <c r="B1156" s="58" t="s">
        <v>2659</v>
      </c>
      <c r="C1156" s="55">
        <v>134</v>
      </c>
      <c r="D1156" s="55"/>
      <c r="E1156" s="60">
        <f>D1156/C1156</f>
        <v>0</v>
      </c>
      <c r="F1156" s="106" t="s">
        <v>627</v>
      </c>
    </row>
    <row r="1157" spans="1:6" ht="14.25" customHeight="1">
      <c r="A1157" s="58" t="s">
        <v>2660</v>
      </c>
      <c r="B1157" s="58" t="s">
        <v>2661</v>
      </c>
      <c r="C1157" s="55">
        <v>38</v>
      </c>
      <c r="D1157" s="55"/>
      <c r="E1157" s="60">
        <f>D1157/C1157</f>
        <v>0</v>
      </c>
      <c r="F1157" s="106" t="s">
        <v>627</v>
      </c>
    </row>
    <row r="1158" spans="1:6" ht="14.25" customHeight="1">
      <c r="A1158" s="58" t="s">
        <v>2662</v>
      </c>
      <c r="B1158" s="58" t="s">
        <v>2663</v>
      </c>
      <c r="C1158" s="55">
        <v>9</v>
      </c>
      <c r="D1158" s="55"/>
      <c r="E1158" s="60">
        <f>D1158/C1158</f>
        <v>0</v>
      </c>
      <c r="F1158" s="106" t="s">
        <v>627</v>
      </c>
    </row>
    <row r="1159" spans="1:6" ht="14.25" customHeight="1">
      <c r="A1159" s="58" t="s">
        <v>2664</v>
      </c>
      <c r="B1159" s="58" t="s">
        <v>2665</v>
      </c>
      <c r="C1159" s="55"/>
      <c r="D1159" s="55"/>
      <c r="E1159" s="60"/>
      <c r="F1159" s="106" t="s">
        <v>627</v>
      </c>
    </row>
    <row r="1160" spans="1:6" ht="14.25" customHeight="1">
      <c r="A1160" s="58" t="s">
        <v>2666</v>
      </c>
      <c r="B1160" s="58" t="s">
        <v>2667</v>
      </c>
      <c r="C1160" s="55"/>
      <c r="D1160" s="55"/>
      <c r="E1160" s="60"/>
      <c r="F1160" s="106" t="s">
        <v>627</v>
      </c>
    </row>
    <row r="1161" spans="1:6" ht="14.25" customHeight="1">
      <c r="A1161" s="58" t="s">
        <v>2668</v>
      </c>
      <c r="B1161" s="58" t="s">
        <v>2669</v>
      </c>
      <c r="C1161" s="55">
        <v>122</v>
      </c>
      <c r="D1161" s="55"/>
      <c r="E1161" s="60">
        <f>D1161/C1161</f>
        <v>0</v>
      </c>
      <c r="F1161" s="106" t="s">
        <v>627</v>
      </c>
    </row>
    <row r="1162" spans="1:6" ht="14.25" customHeight="1">
      <c r="A1162" s="58" t="s">
        <v>2670</v>
      </c>
      <c r="B1162" s="58" t="s">
        <v>2671</v>
      </c>
      <c r="C1162" s="55">
        <v>4023</v>
      </c>
      <c r="D1162" s="55">
        <v>4173</v>
      </c>
      <c r="E1162" s="60">
        <f>D1162/C1162</f>
        <v>1.0372856077554065</v>
      </c>
      <c r="F1162" s="106" t="s">
        <v>627</v>
      </c>
    </row>
    <row r="1163" spans="1:6" ht="14.25" customHeight="1">
      <c r="A1163" s="58" t="s">
        <v>2672</v>
      </c>
      <c r="B1163" s="58" t="s">
        <v>2673</v>
      </c>
      <c r="C1163" s="55">
        <v>4023</v>
      </c>
      <c r="D1163" s="55">
        <v>4173</v>
      </c>
      <c r="E1163" s="60">
        <f>D1163/C1163</f>
        <v>1.0372856077554065</v>
      </c>
      <c r="F1163" s="106" t="s">
        <v>627</v>
      </c>
    </row>
    <row r="1164" spans="1:6" ht="14.25" customHeight="1">
      <c r="A1164" s="58" t="s">
        <v>2674</v>
      </c>
      <c r="B1164" s="58" t="s">
        <v>2675</v>
      </c>
      <c r="C1164" s="55">
        <v>0</v>
      </c>
      <c r="D1164" s="55"/>
      <c r="E1164" s="60"/>
      <c r="F1164" s="106" t="s">
        <v>627</v>
      </c>
    </row>
    <row r="1165" spans="1:6" ht="14.25" customHeight="1">
      <c r="A1165" s="58" t="s">
        <v>2676</v>
      </c>
      <c r="B1165" s="58" t="s">
        <v>2677</v>
      </c>
      <c r="C1165" s="55">
        <v>0</v>
      </c>
      <c r="D1165" s="55"/>
      <c r="E1165" s="60"/>
      <c r="F1165" s="106" t="s">
        <v>627</v>
      </c>
    </row>
    <row r="1166" spans="1:6" ht="14.25" customHeight="1">
      <c r="A1166" s="58" t="s">
        <v>2678</v>
      </c>
      <c r="B1166" s="58" t="s">
        <v>2679</v>
      </c>
      <c r="C1166" s="55">
        <v>1</v>
      </c>
      <c r="D1166" s="55"/>
      <c r="E1166" s="60">
        <f>D1166/C1166</f>
        <v>0</v>
      </c>
      <c r="F1166" s="106" t="s">
        <v>627</v>
      </c>
    </row>
    <row r="1167" spans="1:6" ht="14.25" customHeight="1">
      <c r="A1167" s="58" t="s">
        <v>2680</v>
      </c>
      <c r="B1167" s="58" t="s">
        <v>2681</v>
      </c>
      <c r="C1167" s="55">
        <v>0</v>
      </c>
      <c r="D1167" s="55"/>
      <c r="E1167" s="60"/>
      <c r="F1167" s="106" t="s">
        <v>627</v>
      </c>
    </row>
    <row r="1168" spans="1:6" ht="14.25" customHeight="1">
      <c r="A1168" s="58" t="s">
        <v>2682</v>
      </c>
      <c r="B1168" s="58" t="s">
        <v>2683</v>
      </c>
      <c r="C1168" s="55">
        <v>0</v>
      </c>
      <c r="D1168" s="55"/>
      <c r="E1168" s="60"/>
      <c r="F1168" s="106" t="s">
        <v>627</v>
      </c>
    </row>
    <row r="1169" spans="1:6" ht="14.25" customHeight="1">
      <c r="A1169" s="58" t="s">
        <v>2684</v>
      </c>
      <c r="B1169" s="58" t="s">
        <v>2685</v>
      </c>
      <c r="C1169" s="55">
        <v>1</v>
      </c>
      <c r="D1169" s="55"/>
      <c r="E1169" s="60">
        <f>D1169/C1169</f>
        <v>0</v>
      </c>
      <c r="F1169" s="106" t="s">
        <v>627</v>
      </c>
    </row>
    <row r="1170" spans="1:6" ht="14.25" customHeight="1">
      <c r="A1170" s="58" t="s">
        <v>2686</v>
      </c>
      <c r="B1170" s="58" t="s">
        <v>2687</v>
      </c>
      <c r="C1170" s="55">
        <v>240</v>
      </c>
      <c r="D1170" s="55">
        <v>338</v>
      </c>
      <c r="E1170" s="60">
        <f>D1170/C1170</f>
        <v>1.4083333333333334</v>
      </c>
      <c r="F1170" s="106" t="s">
        <v>627</v>
      </c>
    </row>
    <row r="1171" spans="1:6" ht="14.25" customHeight="1">
      <c r="A1171" s="58" t="s">
        <v>2688</v>
      </c>
      <c r="B1171" s="58" t="s">
        <v>2689</v>
      </c>
      <c r="C1171" s="55">
        <v>240</v>
      </c>
      <c r="D1171" s="55">
        <v>338</v>
      </c>
      <c r="E1171" s="60">
        <f>D1171/C1171</f>
        <v>1.4083333333333334</v>
      </c>
      <c r="F1171" s="106" t="s">
        <v>627</v>
      </c>
    </row>
    <row r="1172" spans="1:6" ht="14.25" customHeight="1">
      <c r="A1172" s="58" t="s">
        <v>2690</v>
      </c>
      <c r="B1172" s="58" t="s">
        <v>631</v>
      </c>
      <c r="C1172" s="55">
        <v>121</v>
      </c>
      <c r="D1172" s="55">
        <v>248</v>
      </c>
      <c r="E1172" s="60">
        <f>D1172/C1172</f>
        <v>2.049586776859504</v>
      </c>
      <c r="F1172" s="106" t="s">
        <v>627</v>
      </c>
    </row>
    <row r="1173" spans="1:6" ht="14.25" customHeight="1">
      <c r="A1173" s="58" t="s">
        <v>2691</v>
      </c>
      <c r="B1173" s="58" t="s">
        <v>633</v>
      </c>
      <c r="C1173" s="55">
        <v>0</v>
      </c>
      <c r="D1173" s="55"/>
      <c r="E1173" s="60"/>
      <c r="F1173" s="106" t="s">
        <v>627</v>
      </c>
    </row>
    <row r="1174" spans="1:6" ht="14.25" customHeight="1">
      <c r="A1174" s="58" t="s">
        <v>2692</v>
      </c>
      <c r="B1174" s="58" t="s">
        <v>635</v>
      </c>
      <c r="C1174" s="55">
        <v>0</v>
      </c>
      <c r="D1174" s="55"/>
      <c r="E1174" s="60"/>
      <c r="F1174" s="106" t="s">
        <v>627</v>
      </c>
    </row>
    <row r="1175" spans="1:6" ht="14.25" customHeight="1">
      <c r="A1175" s="58" t="s">
        <v>2693</v>
      </c>
      <c r="B1175" s="58" t="s">
        <v>2694</v>
      </c>
      <c r="C1175" s="55">
        <v>0</v>
      </c>
      <c r="D1175" s="55"/>
      <c r="E1175" s="60"/>
      <c r="F1175" s="106" t="s">
        <v>627</v>
      </c>
    </row>
    <row r="1176" spans="1:6" ht="14.25" customHeight="1">
      <c r="A1176" s="58" t="s">
        <v>2695</v>
      </c>
      <c r="B1176" s="58" t="s">
        <v>2696</v>
      </c>
      <c r="C1176" s="55">
        <v>0</v>
      </c>
      <c r="D1176" s="55"/>
      <c r="E1176" s="60"/>
      <c r="F1176" s="106" t="s">
        <v>627</v>
      </c>
    </row>
    <row r="1177" spans="1:6" ht="14.25" customHeight="1">
      <c r="A1177" s="58" t="s">
        <v>2697</v>
      </c>
      <c r="B1177" s="58" t="s">
        <v>2698</v>
      </c>
      <c r="C1177" s="55">
        <v>0</v>
      </c>
      <c r="D1177" s="55"/>
      <c r="E1177" s="60"/>
      <c r="F1177" s="106" t="s">
        <v>627</v>
      </c>
    </row>
    <row r="1178" spans="1:6" ht="14.25" customHeight="1">
      <c r="A1178" s="58" t="s">
        <v>2699</v>
      </c>
      <c r="B1178" s="58" t="s">
        <v>2700</v>
      </c>
      <c r="C1178" s="55">
        <v>0</v>
      </c>
      <c r="D1178" s="55"/>
      <c r="E1178" s="60"/>
      <c r="F1178" s="106" t="s">
        <v>627</v>
      </c>
    </row>
    <row r="1179" spans="1:6" ht="14.25" customHeight="1">
      <c r="A1179" s="58" t="s">
        <v>2701</v>
      </c>
      <c r="B1179" s="58" t="s">
        <v>2702</v>
      </c>
      <c r="C1179" s="55">
        <v>0</v>
      </c>
      <c r="D1179" s="55"/>
      <c r="E1179" s="60"/>
      <c r="F1179" s="106" t="s">
        <v>627</v>
      </c>
    </row>
    <row r="1180" spans="1:6" ht="14.25" customHeight="1">
      <c r="A1180" s="58" t="s">
        <v>2703</v>
      </c>
      <c r="B1180" s="58" t="s">
        <v>2704</v>
      </c>
      <c r="C1180" s="55">
        <v>0</v>
      </c>
      <c r="D1180" s="55"/>
      <c r="E1180" s="60"/>
      <c r="F1180" s="106" t="s">
        <v>627</v>
      </c>
    </row>
    <row r="1181" spans="1:6" ht="14.25" customHeight="1">
      <c r="A1181" s="58" t="s">
        <v>2705</v>
      </c>
      <c r="B1181" s="58" t="s">
        <v>2706</v>
      </c>
      <c r="C1181" s="55">
        <v>0</v>
      </c>
      <c r="D1181" s="55"/>
      <c r="E1181" s="60"/>
      <c r="F1181" s="106" t="s">
        <v>627</v>
      </c>
    </row>
    <row r="1182" spans="1:6" ht="14.25" customHeight="1">
      <c r="A1182" s="58" t="s">
        <v>2707</v>
      </c>
      <c r="B1182" s="58" t="s">
        <v>2708</v>
      </c>
      <c r="C1182" s="55">
        <v>0</v>
      </c>
      <c r="D1182" s="55"/>
      <c r="E1182" s="60"/>
      <c r="F1182" s="106" t="s">
        <v>627</v>
      </c>
    </row>
    <row r="1183" spans="1:6" ht="14.25" customHeight="1">
      <c r="A1183" s="58" t="s">
        <v>2709</v>
      </c>
      <c r="B1183" s="58" t="s">
        <v>2710</v>
      </c>
      <c r="C1183" s="55">
        <v>0</v>
      </c>
      <c r="D1183" s="55"/>
      <c r="E1183" s="60"/>
      <c r="F1183" s="106" t="s">
        <v>627</v>
      </c>
    </row>
    <row r="1184" spans="1:6" ht="14.25" customHeight="1">
      <c r="A1184" s="58" t="s">
        <v>2711</v>
      </c>
      <c r="B1184" s="58" t="s">
        <v>649</v>
      </c>
      <c r="C1184" s="55">
        <v>116</v>
      </c>
      <c r="D1184" s="55">
        <v>90</v>
      </c>
      <c r="E1184" s="60">
        <f>D1184/C1184</f>
        <v>0.7758620689655172</v>
      </c>
      <c r="F1184" s="106" t="s">
        <v>627</v>
      </c>
    </row>
    <row r="1185" spans="1:6" ht="14.25" customHeight="1">
      <c r="A1185" s="58" t="s">
        <v>2712</v>
      </c>
      <c r="B1185" s="58" t="s">
        <v>2713</v>
      </c>
      <c r="C1185" s="55">
        <v>3</v>
      </c>
      <c r="D1185" s="55"/>
      <c r="E1185" s="60">
        <f>D1185/C1185</f>
        <v>0</v>
      </c>
      <c r="F1185" s="106" t="s">
        <v>627</v>
      </c>
    </row>
    <row r="1186" spans="1:6" ht="14.25" customHeight="1">
      <c r="A1186" s="58" t="s">
        <v>2714</v>
      </c>
      <c r="B1186" s="58" t="s">
        <v>2715</v>
      </c>
      <c r="C1186" s="55">
        <v>0</v>
      </c>
      <c r="D1186" s="55"/>
      <c r="E1186" s="60"/>
      <c r="F1186" s="106" t="s">
        <v>627</v>
      </c>
    </row>
    <row r="1187" spans="1:6" ht="14.25" customHeight="1">
      <c r="A1187" s="58" t="s">
        <v>2716</v>
      </c>
      <c r="B1187" s="58" t="s">
        <v>631</v>
      </c>
      <c r="C1187" s="55">
        <v>0</v>
      </c>
      <c r="D1187" s="55"/>
      <c r="E1187" s="60"/>
      <c r="F1187" s="106" t="s">
        <v>627</v>
      </c>
    </row>
    <row r="1188" spans="1:6" ht="14.25" customHeight="1">
      <c r="A1188" s="58" t="s">
        <v>2717</v>
      </c>
      <c r="B1188" s="58" t="s">
        <v>633</v>
      </c>
      <c r="C1188" s="55">
        <v>0</v>
      </c>
      <c r="D1188" s="55"/>
      <c r="E1188" s="60"/>
      <c r="F1188" s="106" t="s">
        <v>627</v>
      </c>
    </row>
    <row r="1189" spans="1:6" ht="14.25" customHeight="1">
      <c r="A1189" s="58" t="s">
        <v>2718</v>
      </c>
      <c r="B1189" s="58" t="s">
        <v>635</v>
      </c>
      <c r="C1189" s="55">
        <v>0</v>
      </c>
      <c r="D1189" s="55"/>
      <c r="E1189" s="60"/>
      <c r="F1189" s="106" t="s">
        <v>627</v>
      </c>
    </row>
    <row r="1190" spans="1:6" ht="14.25" customHeight="1">
      <c r="A1190" s="58" t="s">
        <v>2719</v>
      </c>
      <c r="B1190" s="58" t="s">
        <v>2720</v>
      </c>
      <c r="C1190" s="55">
        <v>0</v>
      </c>
      <c r="D1190" s="55"/>
      <c r="E1190" s="60"/>
      <c r="F1190" s="106" t="s">
        <v>627</v>
      </c>
    </row>
    <row r="1191" spans="1:6" ht="14.25" customHeight="1">
      <c r="A1191" s="58" t="s">
        <v>2721</v>
      </c>
      <c r="B1191" s="58" t="s">
        <v>2722</v>
      </c>
      <c r="C1191" s="55">
        <v>0</v>
      </c>
      <c r="D1191" s="55"/>
      <c r="E1191" s="60"/>
      <c r="F1191" s="106" t="s">
        <v>627</v>
      </c>
    </row>
    <row r="1192" spans="1:6" ht="14.25" customHeight="1">
      <c r="A1192" s="58" t="s">
        <v>2723</v>
      </c>
      <c r="B1192" s="58" t="s">
        <v>2724</v>
      </c>
      <c r="C1192" s="55">
        <v>0</v>
      </c>
      <c r="D1192" s="55"/>
      <c r="E1192" s="60"/>
      <c r="F1192" s="106" t="s">
        <v>627</v>
      </c>
    </row>
    <row r="1193" spans="1:6" ht="14.25" customHeight="1">
      <c r="A1193" s="58" t="s">
        <v>2725</v>
      </c>
      <c r="B1193" s="58" t="s">
        <v>2726</v>
      </c>
      <c r="C1193" s="55">
        <v>0</v>
      </c>
      <c r="D1193" s="55"/>
      <c r="E1193" s="60"/>
      <c r="F1193" s="106" t="s">
        <v>627</v>
      </c>
    </row>
    <row r="1194" spans="1:6" ht="14.25" customHeight="1">
      <c r="A1194" s="58" t="s">
        <v>2727</v>
      </c>
      <c r="B1194" s="58" t="s">
        <v>2728</v>
      </c>
      <c r="C1194" s="55">
        <v>0</v>
      </c>
      <c r="D1194" s="55"/>
      <c r="E1194" s="60"/>
      <c r="F1194" s="106" t="s">
        <v>627</v>
      </c>
    </row>
    <row r="1195" spans="1:6" ht="14.25" customHeight="1">
      <c r="A1195" s="58" t="s">
        <v>2729</v>
      </c>
      <c r="B1195" s="58" t="s">
        <v>2730</v>
      </c>
      <c r="C1195" s="55">
        <v>0</v>
      </c>
      <c r="D1195" s="55"/>
      <c r="E1195" s="60"/>
      <c r="F1195" s="106" t="s">
        <v>627</v>
      </c>
    </row>
    <row r="1196" spans="1:6" ht="14.25" customHeight="1">
      <c r="A1196" s="58" t="s">
        <v>2731</v>
      </c>
      <c r="B1196" s="58" t="s">
        <v>2732</v>
      </c>
      <c r="C1196" s="55">
        <v>0</v>
      </c>
      <c r="D1196" s="55"/>
      <c r="E1196" s="60"/>
      <c r="F1196" s="106" t="s">
        <v>627</v>
      </c>
    </row>
    <row r="1197" spans="1:6" ht="14.25" customHeight="1">
      <c r="A1197" s="58" t="s">
        <v>2733</v>
      </c>
      <c r="B1197" s="58" t="s">
        <v>2734</v>
      </c>
      <c r="C1197" s="55">
        <v>0</v>
      </c>
      <c r="D1197" s="55"/>
      <c r="E1197" s="60"/>
      <c r="F1197" s="106" t="s">
        <v>627</v>
      </c>
    </row>
    <row r="1198" spans="1:6" ht="14.25" customHeight="1">
      <c r="A1198" s="58" t="s">
        <v>2735</v>
      </c>
      <c r="B1198" s="58" t="s">
        <v>649</v>
      </c>
      <c r="C1198" s="55">
        <v>0</v>
      </c>
      <c r="D1198" s="55"/>
      <c r="E1198" s="60"/>
      <c r="F1198" s="106" t="s">
        <v>627</v>
      </c>
    </row>
    <row r="1199" spans="1:6" ht="14.25" customHeight="1">
      <c r="A1199" s="58" t="s">
        <v>2736</v>
      </c>
      <c r="B1199" s="58" t="s">
        <v>2737</v>
      </c>
      <c r="C1199" s="55">
        <v>0</v>
      </c>
      <c r="D1199" s="55"/>
      <c r="E1199" s="60"/>
      <c r="F1199" s="106" t="s">
        <v>627</v>
      </c>
    </row>
    <row r="1200" spans="1:6" ht="14.25" customHeight="1">
      <c r="A1200" s="58" t="s">
        <v>2738</v>
      </c>
      <c r="B1200" s="58" t="s">
        <v>2739</v>
      </c>
      <c r="C1200" s="55">
        <v>0</v>
      </c>
      <c r="D1200" s="55"/>
      <c r="E1200" s="60"/>
      <c r="F1200" s="106" t="s">
        <v>627</v>
      </c>
    </row>
    <row r="1201" spans="1:6" ht="14.25" customHeight="1">
      <c r="A1201" s="58" t="s">
        <v>2740</v>
      </c>
      <c r="B1201" s="58" t="s">
        <v>2741</v>
      </c>
      <c r="C1201" s="55">
        <v>0</v>
      </c>
      <c r="D1201" s="55"/>
      <c r="E1201" s="60"/>
      <c r="F1201" s="106" t="s">
        <v>627</v>
      </c>
    </row>
    <row r="1202" spans="1:6" ht="14.25" customHeight="1">
      <c r="A1202" s="58" t="s">
        <v>2742</v>
      </c>
      <c r="B1202" s="58" t="s">
        <v>2743</v>
      </c>
      <c r="C1202" s="55">
        <v>0</v>
      </c>
      <c r="D1202" s="55"/>
      <c r="E1202" s="60"/>
      <c r="F1202" s="106" t="s">
        <v>627</v>
      </c>
    </row>
    <row r="1203" spans="1:6" ht="14.25" customHeight="1">
      <c r="A1203" s="58" t="s">
        <v>2744</v>
      </c>
      <c r="B1203" s="58" t="s">
        <v>2745</v>
      </c>
      <c r="C1203" s="55">
        <v>0</v>
      </c>
      <c r="D1203" s="55"/>
      <c r="E1203" s="60"/>
      <c r="F1203" s="106" t="s">
        <v>627</v>
      </c>
    </row>
    <row r="1204" spans="1:6" ht="14.25" customHeight="1">
      <c r="A1204" s="58" t="s">
        <v>2746</v>
      </c>
      <c r="B1204" s="58" t="s">
        <v>2747</v>
      </c>
      <c r="C1204" s="55">
        <v>0</v>
      </c>
      <c r="D1204" s="55"/>
      <c r="E1204" s="60"/>
      <c r="F1204" s="106" t="s">
        <v>627</v>
      </c>
    </row>
    <row r="1205" spans="1:6" ht="14.25" customHeight="1">
      <c r="A1205" s="58" t="s">
        <v>2748</v>
      </c>
      <c r="B1205" s="58" t="s">
        <v>2749</v>
      </c>
      <c r="C1205" s="55">
        <v>0</v>
      </c>
      <c r="D1205" s="55"/>
      <c r="E1205" s="60"/>
      <c r="F1205" s="106" t="s">
        <v>627</v>
      </c>
    </row>
    <row r="1206" spans="1:6" ht="14.25" customHeight="1">
      <c r="A1206" s="58" t="s">
        <v>2750</v>
      </c>
      <c r="B1206" s="58" t="s">
        <v>2751</v>
      </c>
      <c r="C1206" s="55">
        <v>0</v>
      </c>
      <c r="D1206" s="55"/>
      <c r="E1206" s="60"/>
      <c r="F1206" s="106" t="s">
        <v>627</v>
      </c>
    </row>
    <row r="1207" spans="1:6" ht="14.25" customHeight="1">
      <c r="A1207" s="58" t="s">
        <v>2752</v>
      </c>
      <c r="B1207" s="58" t="s">
        <v>2753</v>
      </c>
      <c r="C1207" s="55">
        <v>0</v>
      </c>
      <c r="D1207" s="55"/>
      <c r="E1207" s="60"/>
      <c r="F1207" s="106" t="s">
        <v>627</v>
      </c>
    </row>
    <row r="1208" spans="1:6" ht="14.25" customHeight="1">
      <c r="A1208" s="58" t="s">
        <v>2754</v>
      </c>
      <c r="B1208" s="58" t="s">
        <v>2755</v>
      </c>
      <c r="C1208" s="55">
        <v>0</v>
      </c>
      <c r="D1208" s="55"/>
      <c r="E1208" s="60"/>
      <c r="F1208" s="106" t="s">
        <v>627</v>
      </c>
    </row>
    <row r="1209" spans="1:6" ht="14.25" customHeight="1">
      <c r="A1209" s="58" t="s">
        <v>2756</v>
      </c>
      <c r="B1209" s="58" t="s">
        <v>2757</v>
      </c>
      <c r="C1209" s="55">
        <v>0</v>
      </c>
      <c r="D1209" s="55"/>
      <c r="E1209" s="60"/>
      <c r="F1209" s="106" t="s">
        <v>627</v>
      </c>
    </row>
    <row r="1210" spans="1:6" ht="14.25" customHeight="1">
      <c r="A1210" s="58" t="s">
        <v>2758</v>
      </c>
      <c r="B1210" s="58" t="s">
        <v>2759</v>
      </c>
      <c r="C1210" s="55">
        <v>0</v>
      </c>
      <c r="D1210" s="55"/>
      <c r="E1210" s="60"/>
      <c r="F1210" s="106" t="s">
        <v>627</v>
      </c>
    </row>
    <row r="1211" spans="1:6" ht="14.25" customHeight="1">
      <c r="A1211" s="58" t="s">
        <v>2760</v>
      </c>
      <c r="B1211" s="58" t="s">
        <v>2761</v>
      </c>
      <c r="C1211" s="55">
        <v>0</v>
      </c>
      <c r="D1211" s="55"/>
      <c r="E1211" s="60"/>
      <c r="F1211" s="106" t="s">
        <v>627</v>
      </c>
    </row>
    <row r="1212" spans="1:6" ht="14.25" customHeight="1">
      <c r="A1212" s="58" t="s">
        <v>2762</v>
      </c>
      <c r="B1212" s="58" t="s">
        <v>2763</v>
      </c>
      <c r="C1212" s="55">
        <v>0</v>
      </c>
      <c r="D1212" s="55"/>
      <c r="E1212" s="60"/>
      <c r="F1212" s="106" t="s">
        <v>627</v>
      </c>
    </row>
    <row r="1213" spans="1:6" ht="14.25" customHeight="1">
      <c r="A1213" s="58" t="s">
        <v>2764</v>
      </c>
      <c r="B1213" s="58" t="s">
        <v>2765</v>
      </c>
      <c r="C1213" s="55">
        <v>0</v>
      </c>
      <c r="D1213" s="55"/>
      <c r="E1213" s="60"/>
      <c r="F1213" s="106" t="s">
        <v>627</v>
      </c>
    </row>
    <row r="1214" spans="1:6" ht="14.25" customHeight="1">
      <c r="A1214" s="58" t="s">
        <v>2766</v>
      </c>
      <c r="B1214" s="58" t="s">
        <v>2767</v>
      </c>
      <c r="C1214" s="55">
        <v>0</v>
      </c>
      <c r="D1214" s="55"/>
      <c r="E1214" s="60"/>
      <c r="F1214" s="106" t="s">
        <v>627</v>
      </c>
    </row>
    <row r="1215" spans="1:6" ht="14.25" customHeight="1">
      <c r="A1215" s="58" t="s">
        <v>2768</v>
      </c>
      <c r="B1215" s="58" t="s">
        <v>2769</v>
      </c>
      <c r="C1215" s="55">
        <v>0</v>
      </c>
      <c r="D1215" s="55"/>
      <c r="E1215" s="60"/>
      <c r="F1215" s="106" t="s">
        <v>627</v>
      </c>
    </row>
    <row r="1216" spans="1:6" ht="14.25" customHeight="1">
      <c r="A1216" s="58" t="s">
        <v>2770</v>
      </c>
      <c r="B1216" s="58" t="s">
        <v>2771</v>
      </c>
      <c r="C1216" s="55">
        <v>0</v>
      </c>
      <c r="D1216" s="55"/>
      <c r="E1216" s="60"/>
      <c r="F1216" s="106" t="s">
        <v>627</v>
      </c>
    </row>
    <row r="1217" spans="1:6" ht="14.25" customHeight="1">
      <c r="A1217" s="58" t="s">
        <v>2772</v>
      </c>
      <c r="B1217" s="58" t="s">
        <v>2773</v>
      </c>
      <c r="C1217" s="55">
        <v>0</v>
      </c>
      <c r="D1217" s="55"/>
      <c r="E1217" s="60"/>
      <c r="F1217" s="106" t="s">
        <v>627</v>
      </c>
    </row>
    <row r="1218" spans="1:6" ht="14.25" customHeight="1">
      <c r="A1218" s="58" t="s">
        <v>2774</v>
      </c>
      <c r="B1218" s="58" t="s">
        <v>2775</v>
      </c>
      <c r="C1218" s="55">
        <v>0</v>
      </c>
      <c r="D1218" s="55"/>
      <c r="E1218" s="60"/>
      <c r="F1218" s="106" t="s">
        <v>627</v>
      </c>
    </row>
    <row r="1219" spans="1:6" ht="14.25" customHeight="1">
      <c r="A1219" s="58" t="s">
        <v>2776</v>
      </c>
      <c r="B1219" s="58" t="s">
        <v>2777</v>
      </c>
      <c r="C1219" s="55">
        <v>0</v>
      </c>
      <c r="D1219" s="55"/>
      <c r="E1219" s="60"/>
      <c r="F1219" s="106" t="s">
        <v>627</v>
      </c>
    </row>
    <row r="1220" spans="1:6" ht="14.25" customHeight="1">
      <c r="A1220" s="58" t="s">
        <v>2778</v>
      </c>
      <c r="B1220" s="58" t="s">
        <v>2779</v>
      </c>
      <c r="C1220" s="55">
        <v>0</v>
      </c>
      <c r="D1220" s="55"/>
      <c r="E1220" s="60"/>
      <c r="F1220" s="106" t="s">
        <v>627</v>
      </c>
    </row>
    <row r="1221" spans="1:6" ht="14.25" customHeight="1">
      <c r="A1221" s="58" t="s">
        <v>2780</v>
      </c>
      <c r="B1221" s="58" t="s">
        <v>2781</v>
      </c>
      <c r="C1221" s="55">
        <v>0</v>
      </c>
      <c r="D1221" s="55"/>
      <c r="E1221" s="60"/>
      <c r="F1221" s="106" t="s">
        <v>627</v>
      </c>
    </row>
    <row r="1222" spans="1:6" ht="14.25" customHeight="1">
      <c r="A1222" s="58" t="s">
        <v>2782</v>
      </c>
      <c r="B1222" s="58" t="s">
        <v>2783</v>
      </c>
      <c r="C1222" s="55">
        <v>0</v>
      </c>
      <c r="D1222" s="55"/>
      <c r="E1222" s="60"/>
      <c r="F1222" s="106" t="s">
        <v>627</v>
      </c>
    </row>
    <row r="1223" spans="1:6" ht="14.25" customHeight="1">
      <c r="A1223" s="58" t="s">
        <v>2784</v>
      </c>
      <c r="B1223" s="58" t="s">
        <v>2785</v>
      </c>
      <c r="C1223" s="55">
        <v>1603</v>
      </c>
      <c r="D1223" s="55">
        <v>798</v>
      </c>
      <c r="E1223" s="60">
        <f>D1223/C1223</f>
        <v>0.4978165938864629</v>
      </c>
      <c r="F1223" s="106" t="s">
        <v>627</v>
      </c>
    </row>
    <row r="1224" spans="1:6" ht="14.25" customHeight="1">
      <c r="A1224" s="58" t="s">
        <v>2786</v>
      </c>
      <c r="B1224" s="58" t="s">
        <v>2787</v>
      </c>
      <c r="C1224" s="55">
        <v>710</v>
      </c>
      <c r="D1224" s="55">
        <v>691</v>
      </c>
      <c r="E1224" s="60">
        <f>D1224/C1224</f>
        <v>0.9732394366197183</v>
      </c>
      <c r="F1224" s="106" t="s">
        <v>627</v>
      </c>
    </row>
    <row r="1225" spans="1:6" ht="14.25" customHeight="1">
      <c r="A1225" s="58" t="s">
        <v>2788</v>
      </c>
      <c r="B1225" s="58" t="s">
        <v>631</v>
      </c>
      <c r="C1225" s="55">
        <v>702</v>
      </c>
      <c r="D1225" s="55">
        <v>691</v>
      </c>
      <c r="E1225" s="60">
        <f>D1225/C1225</f>
        <v>0.9843304843304843</v>
      </c>
      <c r="F1225" s="106" t="s">
        <v>627</v>
      </c>
    </row>
    <row r="1226" spans="1:6" ht="14.25" customHeight="1">
      <c r="A1226" s="58" t="s">
        <v>2789</v>
      </c>
      <c r="B1226" s="58" t="s">
        <v>633</v>
      </c>
      <c r="C1226" s="55">
        <v>0</v>
      </c>
      <c r="D1226" s="55"/>
      <c r="E1226" s="60"/>
      <c r="F1226" s="106" t="s">
        <v>627</v>
      </c>
    </row>
    <row r="1227" spans="1:6" ht="14.25" customHeight="1">
      <c r="A1227" s="58" t="s">
        <v>2790</v>
      </c>
      <c r="B1227" s="58" t="s">
        <v>635</v>
      </c>
      <c r="C1227" s="55">
        <v>0</v>
      </c>
      <c r="D1227" s="55"/>
      <c r="E1227" s="60"/>
      <c r="F1227" s="106" t="s">
        <v>627</v>
      </c>
    </row>
    <row r="1228" spans="1:6" ht="14.25" customHeight="1">
      <c r="A1228" s="58" t="s">
        <v>2791</v>
      </c>
      <c r="B1228" s="58" t="s">
        <v>2792</v>
      </c>
      <c r="C1228" s="55">
        <v>0</v>
      </c>
      <c r="D1228" s="55"/>
      <c r="E1228" s="60"/>
      <c r="F1228" s="106" t="s">
        <v>627</v>
      </c>
    </row>
    <row r="1229" spans="1:6" ht="14.25" customHeight="1">
      <c r="A1229" s="58" t="s">
        <v>2793</v>
      </c>
      <c r="B1229" s="58" t="s">
        <v>2794</v>
      </c>
      <c r="C1229" s="55">
        <v>0</v>
      </c>
      <c r="D1229" s="55"/>
      <c r="E1229" s="60"/>
      <c r="F1229" s="106" t="s">
        <v>627</v>
      </c>
    </row>
    <row r="1230" spans="1:6" ht="14.25" customHeight="1">
      <c r="A1230" s="58" t="s">
        <v>2795</v>
      </c>
      <c r="B1230" s="58" t="s">
        <v>2796</v>
      </c>
      <c r="C1230" s="55">
        <v>0</v>
      </c>
      <c r="D1230" s="55"/>
      <c r="E1230" s="60"/>
      <c r="F1230" s="106" t="s">
        <v>627</v>
      </c>
    </row>
    <row r="1231" spans="1:6" ht="14.25" customHeight="1">
      <c r="A1231" s="58" t="s">
        <v>2797</v>
      </c>
      <c r="B1231" s="58" t="s">
        <v>2798</v>
      </c>
      <c r="C1231" s="55">
        <v>0</v>
      </c>
      <c r="D1231" s="55"/>
      <c r="E1231" s="60"/>
      <c r="F1231" s="106" t="s">
        <v>627</v>
      </c>
    </row>
    <row r="1232" spans="1:6" ht="14.25" customHeight="1">
      <c r="A1232" s="58" t="s">
        <v>2799</v>
      </c>
      <c r="B1232" s="58" t="s">
        <v>2800</v>
      </c>
      <c r="C1232" s="55">
        <v>8</v>
      </c>
      <c r="D1232" s="55"/>
      <c r="E1232" s="60">
        <f>D1232/C1232</f>
        <v>0</v>
      </c>
      <c r="F1232" s="106" t="s">
        <v>627</v>
      </c>
    </row>
    <row r="1233" spans="1:6" ht="14.25" customHeight="1">
      <c r="A1233" s="58" t="s">
        <v>2801</v>
      </c>
      <c r="B1233" s="58" t="s">
        <v>2802</v>
      </c>
      <c r="C1233" s="55">
        <v>0</v>
      </c>
      <c r="D1233" s="55"/>
      <c r="E1233" s="60"/>
      <c r="F1233" s="106" t="s">
        <v>627</v>
      </c>
    </row>
    <row r="1234" spans="1:6" ht="14.25" customHeight="1">
      <c r="A1234" s="58" t="s">
        <v>2803</v>
      </c>
      <c r="B1234" s="58" t="s">
        <v>649</v>
      </c>
      <c r="C1234" s="55">
        <v>0</v>
      </c>
      <c r="D1234" s="55"/>
      <c r="E1234" s="60"/>
      <c r="F1234" s="106" t="s">
        <v>627</v>
      </c>
    </row>
    <row r="1235" spans="1:6" ht="14.25" customHeight="1">
      <c r="A1235" s="58" t="s">
        <v>2804</v>
      </c>
      <c r="B1235" s="58" t="s">
        <v>2805</v>
      </c>
      <c r="C1235" s="55">
        <v>0</v>
      </c>
      <c r="D1235" s="55"/>
      <c r="E1235" s="60"/>
      <c r="F1235" s="106" t="s">
        <v>627</v>
      </c>
    </row>
    <row r="1236" spans="1:6" ht="14.25" customHeight="1">
      <c r="A1236" s="58" t="s">
        <v>2806</v>
      </c>
      <c r="B1236" s="58" t="s">
        <v>2807</v>
      </c>
      <c r="C1236" s="55">
        <v>0</v>
      </c>
      <c r="D1236" s="55"/>
      <c r="E1236" s="60"/>
      <c r="F1236" s="106" t="s">
        <v>627</v>
      </c>
    </row>
    <row r="1237" spans="1:6" ht="14.25" customHeight="1">
      <c r="A1237" s="58" t="s">
        <v>2808</v>
      </c>
      <c r="B1237" s="58" t="s">
        <v>631</v>
      </c>
      <c r="C1237" s="55">
        <v>0</v>
      </c>
      <c r="D1237" s="55"/>
      <c r="E1237" s="60"/>
      <c r="F1237" s="106" t="s">
        <v>627</v>
      </c>
    </row>
    <row r="1238" spans="1:6" ht="14.25" customHeight="1">
      <c r="A1238" s="58" t="s">
        <v>2809</v>
      </c>
      <c r="B1238" s="58" t="s">
        <v>633</v>
      </c>
      <c r="C1238" s="55">
        <v>0</v>
      </c>
      <c r="D1238" s="55"/>
      <c r="E1238" s="60"/>
      <c r="F1238" s="106" t="s">
        <v>627</v>
      </c>
    </row>
    <row r="1239" spans="1:6" ht="14.25" customHeight="1">
      <c r="A1239" s="58" t="s">
        <v>2810</v>
      </c>
      <c r="B1239" s="58" t="s">
        <v>635</v>
      </c>
      <c r="C1239" s="55">
        <v>0</v>
      </c>
      <c r="D1239" s="55"/>
      <c r="E1239" s="60"/>
      <c r="F1239" s="106" t="s">
        <v>627</v>
      </c>
    </row>
    <row r="1240" spans="1:6" ht="14.25" customHeight="1">
      <c r="A1240" s="58" t="s">
        <v>2811</v>
      </c>
      <c r="B1240" s="58" t="s">
        <v>2812</v>
      </c>
      <c r="C1240" s="55">
        <v>0</v>
      </c>
      <c r="D1240" s="55"/>
      <c r="E1240" s="60"/>
      <c r="F1240" s="106" t="s">
        <v>627</v>
      </c>
    </row>
    <row r="1241" spans="1:6" ht="14.25" customHeight="1">
      <c r="A1241" s="58" t="s">
        <v>2813</v>
      </c>
      <c r="B1241" s="58" t="s">
        <v>2814</v>
      </c>
      <c r="C1241" s="55">
        <v>0</v>
      </c>
      <c r="D1241" s="55"/>
      <c r="E1241" s="60"/>
      <c r="F1241" s="106" t="s">
        <v>627</v>
      </c>
    </row>
    <row r="1242" spans="1:6" ht="14.25" customHeight="1">
      <c r="A1242" s="58" t="s">
        <v>2815</v>
      </c>
      <c r="B1242" s="58" t="s">
        <v>2816</v>
      </c>
      <c r="C1242" s="55">
        <v>0</v>
      </c>
      <c r="D1242" s="55"/>
      <c r="E1242" s="60"/>
      <c r="F1242" s="106" t="s">
        <v>627</v>
      </c>
    </row>
    <row r="1243" spans="1:6" ht="14.25" customHeight="1">
      <c r="A1243" s="58" t="s">
        <v>2817</v>
      </c>
      <c r="B1243" s="58" t="s">
        <v>631</v>
      </c>
      <c r="C1243" s="55">
        <v>0</v>
      </c>
      <c r="D1243" s="55"/>
      <c r="E1243" s="60"/>
      <c r="F1243" s="106" t="s">
        <v>627</v>
      </c>
    </row>
    <row r="1244" spans="1:6" ht="14.25" customHeight="1">
      <c r="A1244" s="58" t="s">
        <v>2818</v>
      </c>
      <c r="B1244" s="58" t="s">
        <v>633</v>
      </c>
      <c r="C1244" s="55">
        <v>0</v>
      </c>
      <c r="D1244" s="55"/>
      <c r="E1244" s="60"/>
      <c r="F1244" s="106" t="s">
        <v>627</v>
      </c>
    </row>
    <row r="1245" spans="1:6" ht="14.25" customHeight="1">
      <c r="A1245" s="58" t="s">
        <v>2819</v>
      </c>
      <c r="B1245" s="58" t="s">
        <v>635</v>
      </c>
      <c r="C1245" s="55">
        <v>0</v>
      </c>
      <c r="D1245" s="55"/>
      <c r="E1245" s="60"/>
      <c r="F1245" s="106" t="s">
        <v>627</v>
      </c>
    </row>
    <row r="1246" spans="1:6" ht="14.25" customHeight="1">
      <c r="A1246" s="58" t="s">
        <v>2820</v>
      </c>
      <c r="B1246" s="58" t="s">
        <v>2821</v>
      </c>
      <c r="C1246" s="55">
        <v>0</v>
      </c>
      <c r="D1246" s="55"/>
      <c r="E1246" s="60"/>
      <c r="F1246" s="106" t="s">
        <v>627</v>
      </c>
    </row>
    <row r="1247" spans="1:6" ht="14.25" customHeight="1">
      <c r="A1247" s="58" t="s">
        <v>2822</v>
      </c>
      <c r="B1247" s="58" t="s">
        <v>2823</v>
      </c>
      <c r="C1247" s="55">
        <v>0</v>
      </c>
      <c r="D1247" s="55"/>
      <c r="E1247" s="60"/>
      <c r="F1247" s="106" t="s">
        <v>627</v>
      </c>
    </row>
    <row r="1248" spans="1:6" ht="14.25" customHeight="1">
      <c r="A1248" s="58" t="s">
        <v>2824</v>
      </c>
      <c r="B1248" s="58" t="s">
        <v>2825</v>
      </c>
      <c r="C1248" s="55">
        <v>0</v>
      </c>
      <c r="D1248" s="55"/>
      <c r="E1248" s="60"/>
      <c r="F1248" s="106" t="s">
        <v>627</v>
      </c>
    </row>
    <row r="1249" spans="1:6" ht="14.25" customHeight="1">
      <c r="A1249" s="58" t="s">
        <v>2826</v>
      </c>
      <c r="B1249" s="58" t="s">
        <v>631</v>
      </c>
      <c r="C1249" s="55">
        <v>0</v>
      </c>
      <c r="D1249" s="55"/>
      <c r="E1249" s="60"/>
      <c r="F1249" s="106" t="s">
        <v>627</v>
      </c>
    </row>
    <row r="1250" spans="1:6" ht="14.25" customHeight="1">
      <c r="A1250" s="58" t="s">
        <v>2827</v>
      </c>
      <c r="B1250" s="58" t="s">
        <v>633</v>
      </c>
      <c r="C1250" s="55">
        <v>0</v>
      </c>
      <c r="D1250" s="55"/>
      <c r="E1250" s="60"/>
      <c r="F1250" s="106" t="s">
        <v>627</v>
      </c>
    </row>
    <row r="1251" spans="1:6" ht="14.25" customHeight="1">
      <c r="A1251" s="58" t="s">
        <v>2828</v>
      </c>
      <c r="B1251" s="58" t="s">
        <v>635</v>
      </c>
      <c r="C1251" s="55">
        <v>0</v>
      </c>
      <c r="D1251" s="55"/>
      <c r="E1251" s="60"/>
      <c r="F1251" s="106" t="s">
        <v>627</v>
      </c>
    </row>
    <row r="1252" spans="1:6" ht="14.25" customHeight="1">
      <c r="A1252" s="58" t="s">
        <v>2829</v>
      </c>
      <c r="B1252" s="58" t="s">
        <v>2830</v>
      </c>
      <c r="C1252" s="55">
        <v>0</v>
      </c>
      <c r="D1252" s="55"/>
      <c r="E1252" s="60"/>
      <c r="F1252" s="106" t="s">
        <v>627</v>
      </c>
    </row>
    <row r="1253" spans="1:6" ht="14.25" customHeight="1">
      <c r="A1253" s="58" t="s">
        <v>2831</v>
      </c>
      <c r="B1253" s="58" t="s">
        <v>2832</v>
      </c>
      <c r="C1253" s="55">
        <v>0</v>
      </c>
      <c r="D1253" s="55"/>
      <c r="E1253" s="60"/>
      <c r="F1253" s="106" t="s">
        <v>627</v>
      </c>
    </row>
    <row r="1254" spans="1:6" ht="14.25" customHeight="1">
      <c r="A1254" s="58" t="s">
        <v>2833</v>
      </c>
      <c r="B1254" s="58" t="s">
        <v>649</v>
      </c>
      <c r="C1254" s="55">
        <v>0</v>
      </c>
      <c r="D1254" s="55"/>
      <c r="E1254" s="60"/>
      <c r="F1254" s="106" t="s">
        <v>627</v>
      </c>
    </row>
    <row r="1255" spans="1:6" ht="14.25" customHeight="1">
      <c r="A1255" s="58" t="s">
        <v>2834</v>
      </c>
      <c r="B1255" s="58" t="s">
        <v>2835</v>
      </c>
      <c r="C1255" s="55">
        <v>0</v>
      </c>
      <c r="D1255" s="55"/>
      <c r="E1255" s="60"/>
      <c r="F1255" s="106" t="s">
        <v>627</v>
      </c>
    </row>
    <row r="1256" spans="1:6" ht="14.25" customHeight="1">
      <c r="A1256" s="58" t="s">
        <v>2836</v>
      </c>
      <c r="B1256" s="58" t="s">
        <v>2837</v>
      </c>
      <c r="C1256" s="55">
        <v>97</v>
      </c>
      <c r="D1256" s="55">
        <v>107</v>
      </c>
      <c r="E1256" s="60">
        <f>D1256/C1256</f>
        <v>1.1030927835051547</v>
      </c>
      <c r="F1256" s="106" t="s">
        <v>627</v>
      </c>
    </row>
    <row r="1257" spans="1:6" ht="14.25" customHeight="1">
      <c r="A1257" s="58" t="s">
        <v>2838</v>
      </c>
      <c r="B1257" s="58" t="s">
        <v>631</v>
      </c>
      <c r="C1257" s="55">
        <v>74</v>
      </c>
      <c r="D1257" s="55">
        <v>58</v>
      </c>
      <c r="E1257" s="60">
        <f>D1257/C1257</f>
        <v>0.7837837837837838</v>
      </c>
      <c r="F1257" s="106" t="s">
        <v>627</v>
      </c>
    </row>
    <row r="1258" spans="1:6" ht="14.25" customHeight="1">
      <c r="A1258" s="58" t="s">
        <v>2839</v>
      </c>
      <c r="B1258" s="58" t="s">
        <v>633</v>
      </c>
      <c r="C1258" s="55">
        <v>0</v>
      </c>
      <c r="D1258" s="55"/>
      <c r="E1258" s="60"/>
      <c r="F1258" s="106" t="s">
        <v>627</v>
      </c>
    </row>
    <row r="1259" spans="1:6" ht="14.25" customHeight="1">
      <c r="A1259" s="58" t="s">
        <v>2840</v>
      </c>
      <c r="B1259" s="58" t="s">
        <v>635</v>
      </c>
      <c r="C1259" s="55">
        <v>0</v>
      </c>
      <c r="D1259" s="55"/>
      <c r="E1259" s="60"/>
      <c r="F1259" s="106" t="s">
        <v>627</v>
      </c>
    </row>
    <row r="1260" spans="1:6" ht="14.25" customHeight="1">
      <c r="A1260" s="58" t="s">
        <v>2841</v>
      </c>
      <c r="B1260" s="58" t="s">
        <v>2842</v>
      </c>
      <c r="C1260" s="55">
        <v>0</v>
      </c>
      <c r="D1260" s="55"/>
      <c r="E1260" s="60"/>
      <c r="F1260" s="106" t="s">
        <v>627</v>
      </c>
    </row>
    <row r="1261" spans="1:6" ht="14.25" customHeight="1">
      <c r="A1261" s="58" t="s">
        <v>2843</v>
      </c>
      <c r="B1261" s="58" t="s">
        <v>2844</v>
      </c>
      <c r="C1261" s="55">
        <v>0</v>
      </c>
      <c r="D1261" s="55"/>
      <c r="E1261" s="60"/>
      <c r="F1261" s="106" t="s">
        <v>627</v>
      </c>
    </row>
    <row r="1262" spans="1:6" ht="14.25" customHeight="1">
      <c r="A1262" s="58" t="s">
        <v>2845</v>
      </c>
      <c r="B1262" s="58" t="s">
        <v>2846</v>
      </c>
      <c r="C1262" s="55">
        <v>0</v>
      </c>
      <c r="D1262" s="55"/>
      <c r="E1262" s="60"/>
      <c r="F1262" s="106" t="s">
        <v>627</v>
      </c>
    </row>
    <row r="1263" spans="1:6" ht="14.25" customHeight="1">
      <c r="A1263" s="58" t="s">
        <v>2847</v>
      </c>
      <c r="B1263" s="58" t="s">
        <v>2848</v>
      </c>
      <c r="C1263" s="55">
        <v>0</v>
      </c>
      <c r="D1263" s="55"/>
      <c r="E1263" s="60"/>
      <c r="F1263" s="106" t="s">
        <v>627</v>
      </c>
    </row>
    <row r="1264" spans="1:6" ht="14.25" customHeight="1">
      <c r="A1264" s="58" t="s">
        <v>2849</v>
      </c>
      <c r="B1264" s="58" t="s">
        <v>2850</v>
      </c>
      <c r="C1264" s="55">
        <v>0</v>
      </c>
      <c r="D1264" s="55"/>
      <c r="E1264" s="60"/>
      <c r="F1264" s="106" t="s">
        <v>627</v>
      </c>
    </row>
    <row r="1265" spans="1:6" ht="14.25" customHeight="1">
      <c r="A1265" s="58" t="s">
        <v>2851</v>
      </c>
      <c r="B1265" s="58" t="s">
        <v>2852</v>
      </c>
      <c r="C1265" s="55">
        <v>0</v>
      </c>
      <c r="D1265" s="55"/>
      <c r="E1265" s="60"/>
      <c r="F1265" s="106" t="s">
        <v>627</v>
      </c>
    </row>
    <row r="1266" spans="1:6" ht="14.25" customHeight="1">
      <c r="A1266" s="58" t="s">
        <v>2853</v>
      </c>
      <c r="B1266" s="58" t="s">
        <v>2854</v>
      </c>
      <c r="C1266" s="55">
        <v>0</v>
      </c>
      <c r="D1266" s="55"/>
      <c r="E1266" s="60"/>
      <c r="F1266" s="106" t="s">
        <v>627</v>
      </c>
    </row>
    <row r="1267" spans="1:6" ht="14.25" customHeight="1">
      <c r="A1267" s="58" t="s">
        <v>2855</v>
      </c>
      <c r="B1267" s="58" t="s">
        <v>2856</v>
      </c>
      <c r="C1267" s="55">
        <v>23</v>
      </c>
      <c r="D1267" s="55">
        <v>49</v>
      </c>
      <c r="E1267" s="60">
        <f>D1267/C1267</f>
        <v>2.130434782608696</v>
      </c>
      <c r="F1267" s="106" t="s">
        <v>627</v>
      </c>
    </row>
    <row r="1268" spans="1:6" ht="14.25" customHeight="1">
      <c r="A1268" s="58" t="s">
        <v>2857</v>
      </c>
      <c r="B1268" s="58" t="s">
        <v>2858</v>
      </c>
      <c r="C1268" s="55">
        <v>0</v>
      </c>
      <c r="D1268" s="55"/>
      <c r="E1268" s="60"/>
      <c r="F1268" s="106" t="s">
        <v>627</v>
      </c>
    </row>
    <row r="1269" spans="1:6" ht="14.25" customHeight="1">
      <c r="A1269" s="58" t="s">
        <v>2859</v>
      </c>
      <c r="B1269" s="58" t="s">
        <v>2860</v>
      </c>
      <c r="C1269" s="55">
        <v>0</v>
      </c>
      <c r="D1269" s="55"/>
      <c r="E1269" s="60"/>
      <c r="F1269" s="106" t="s">
        <v>627</v>
      </c>
    </row>
    <row r="1270" spans="1:6" ht="14.25" customHeight="1">
      <c r="A1270" s="58" t="s">
        <v>2861</v>
      </c>
      <c r="B1270" s="58" t="s">
        <v>2862</v>
      </c>
      <c r="C1270" s="55">
        <v>0</v>
      </c>
      <c r="D1270" s="55"/>
      <c r="E1270" s="60"/>
      <c r="F1270" s="106" t="s">
        <v>627</v>
      </c>
    </row>
    <row r="1271" spans="1:6" ht="14.25" customHeight="1">
      <c r="A1271" s="58" t="s">
        <v>2863</v>
      </c>
      <c r="B1271" s="58" t="s">
        <v>2864</v>
      </c>
      <c r="C1271" s="55">
        <v>0</v>
      </c>
      <c r="D1271" s="55"/>
      <c r="E1271" s="60"/>
      <c r="F1271" s="106" t="s">
        <v>627</v>
      </c>
    </row>
    <row r="1272" spans="1:6" ht="14.25" customHeight="1">
      <c r="A1272" s="58" t="s">
        <v>2865</v>
      </c>
      <c r="B1272" s="58" t="s">
        <v>2866</v>
      </c>
      <c r="C1272" s="55">
        <v>0</v>
      </c>
      <c r="D1272" s="55"/>
      <c r="E1272" s="60"/>
      <c r="F1272" s="106" t="s">
        <v>627</v>
      </c>
    </row>
    <row r="1273" spans="1:6" ht="14.25" customHeight="1">
      <c r="A1273" s="58" t="s">
        <v>2867</v>
      </c>
      <c r="B1273" s="58" t="s">
        <v>2868</v>
      </c>
      <c r="C1273" s="55">
        <v>796</v>
      </c>
      <c r="D1273" s="55"/>
      <c r="E1273" s="60">
        <f>D1273/C1273</f>
        <v>0</v>
      </c>
      <c r="F1273" s="106" t="s">
        <v>627</v>
      </c>
    </row>
    <row r="1274" spans="1:6" ht="14.25" customHeight="1">
      <c r="A1274" s="58" t="s">
        <v>2869</v>
      </c>
      <c r="B1274" s="58" t="s">
        <v>2870</v>
      </c>
      <c r="C1274" s="55">
        <v>621</v>
      </c>
      <c r="D1274" s="55"/>
      <c r="E1274" s="60">
        <f>D1274/C1274</f>
        <v>0</v>
      </c>
      <c r="F1274" s="106" t="s">
        <v>627</v>
      </c>
    </row>
    <row r="1275" spans="1:6" ht="14.25" customHeight="1">
      <c r="A1275" s="58" t="s">
        <v>2871</v>
      </c>
      <c r="B1275" s="58" t="s">
        <v>2872</v>
      </c>
      <c r="C1275" s="55">
        <v>75</v>
      </c>
      <c r="D1275" s="55"/>
      <c r="E1275" s="60">
        <f>D1275/C1275</f>
        <v>0</v>
      </c>
      <c r="F1275" s="106" t="s">
        <v>627</v>
      </c>
    </row>
    <row r="1276" spans="1:6" ht="14.25" customHeight="1">
      <c r="A1276" s="58" t="s">
        <v>2873</v>
      </c>
      <c r="B1276" s="58" t="s">
        <v>2874</v>
      </c>
      <c r="C1276" s="55">
        <v>100</v>
      </c>
      <c r="D1276" s="55"/>
      <c r="E1276" s="60">
        <f>D1276/C1276</f>
        <v>0</v>
      </c>
      <c r="F1276" s="106" t="s">
        <v>627</v>
      </c>
    </row>
    <row r="1277" spans="1:6" ht="14.25" customHeight="1">
      <c r="A1277" s="58" t="s">
        <v>2875</v>
      </c>
      <c r="B1277" s="58" t="s">
        <v>2876</v>
      </c>
      <c r="C1277" s="55">
        <v>0</v>
      </c>
      <c r="D1277" s="55"/>
      <c r="E1277" s="60"/>
      <c r="F1277" s="106" t="s">
        <v>627</v>
      </c>
    </row>
    <row r="1278" spans="1:6" ht="14.25" customHeight="1">
      <c r="A1278" s="58" t="s">
        <v>2877</v>
      </c>
      <c r="B1278" s="58" t="s">
        <v>2878</v>
      </c>
      <c r="C1278" s="55">
        <v>0</v>
      </c>
      <c r="D1278" s="55"/>
      <c r="E1278" s="60"/>
      <c r="F1278" s="106" t="s">
        <v>627</v>
      </c>
    </row>
    <row r="1279" spans="1:6" ht="14.25" customHeight="1">
      <c r="A1279" s="58" t="s">
        <v>2879</v>
      </c>
      <c r="B1279" s="58" t="s">
        <v>2880</v>
      </c>
      <c r="C1279" s="55">
        <v>0</v>
      </c>
      <c r="D1279" s="55"/>
      <c r="E1279" s="60"/>
      <c r="F1279" s="106" t="s">
        <v>627</v>
      </c>
    </row>
    <row r="1280" spans="1:6" ht="14.25" customHeight="1">
      <c r="A1280" s="58" t="s">
        <v>2881</v>
      </c>
      <c r="B1280" s="58" t="s">
        <v>2882</v>
      </c>
      <c r="C1280" s="55"/>
      <c r="D1280" s="55">
        <v>3116</v>
      </c>
      <c r="E1280" s="60"/>
      <c r="F1280" s="106" t="s">
        <v>627</v>
      </c>
    </row>
    <row r="1281" spans="1:6" ht="14.25" customHeight="1">
      <c r="A1281" s="58" t="s">
        <v>2883</v>
      </c>
      <c r="B1281" s="58" t="s">
        <v>2884</v>
      </c>
      <c r="C1281" s="55">
        <v>5765</v>
      </c>
      <c r="D1281" s="55">
        <v>5731</v>
      </c>
      <c r="E1281" s="60">
        <f>D1281/C1281</f>
        <v>0.9941023417172593</v>
      </c>
      <c r="F1281" s="106" t="s">
        <v>627</v>
      </c>
    </row>
    <row r="1282" spans="1:6" ht="14.25" customHeight="1">
      <c r="A1282" s="58" t="s">
        <v>2885</v>
      </c>
      <c r="B1282" s="58" t="s">
        <v>2886</v>
      </c>
      <c r="C1282" s="55">
        <v>5765</v>
      </c>
      <c r="D1282" s="55">
        <v>5731</v>
      </c>
      <c r="E1282" s="60">
        <f>D1282/C1282</f>
        <v>0.9941023417172593</v>
      </c>
      <c r="F1282" s="106" t="s">
        <v>627</v>
      </c>
    </row>
    <row r="1283" spans="1:6" ht="14.25" customHeight="1">
      <c r="A1283" s="58" t="s">
        <v>2887</v>
      </c>
      <c r="B1283" s="58" t="s">
        <v>2888</v>
      </c>
      <c r="C1283" s="55">
        <v>5765</v>
      </c>
      <c r="D1283" s="55">
        <v>5731</v>
      </c>
      <c r="E1283" s="60">
        <f>D1283/C1283</f>
        <v>0.9941023417172593</v>
      </c>
      <c r="F1283" s="106" t="s">
        <v>627</v>
      </c>
    </row>
    <row r="1284" spans="1:6" ht="14.25" customHeight="1">
      <c r="A1284" s="58" t="s">
        <v>2889</v>
      </c>
      <c r="B1284" s="58" t="s">
        <v>2890</v>
      </c>
      <c r="C1284" s="55">
        <v>0</v>
      </c>
      <c r="D1284" s="55"/>
      <c r="E1284" s="60"/>
      <c r="F1284" s="106" t="s">
        <v>627</v>
      </c>
    </row>
    <row r="1285" spans="1:6" ht="14.25" customHeight="1">
      <c r="A1285" s="58" t="s">
        <v>2891</v>
      </c>
      <c r="B1285" s="58" t="s">
        <v>2892</v>
      </c>
      <c r="C1285" s="55">
        <v>0</v>
      </c>
      <c r="D1285" s="55"/>
      <c r="E1285" s="60"/>
      <c r="F1285" s="106" t="s">
        <v>627</v>
      </c>
    </row>
    <row r="1286" spans="1:6" ht="14.25" customHeight="1">
      <c r="A1286" s="58" t="s">
        <v>2893</v>
      </c>
      <c r="B1286" s="58" t="s">
        <v>2894</v>
      </c>
      <c r="C1286" s="55">
        <v>0</v>
      </c>
      <c r="D1286" s="55"/>
      <c r="E1286" s="60"/>
      <c r="F1286" s="106" t="s">
        <v>627</v>
      </c>
    </row>
    <row r="1287" spans="1:6" ht="14.25" customHeight="1">
      <c r="A1287" s="58" t="s">
        <v>2895</v>
      </c>
      <c r="B1287" s="58" t="s">
        <v>2896</v>
      </c>
      <c r="C1287" s="55">
        <v>0</v>
      </c>
      <c r="D1287" s="55">
        <v>47</v>
      </c>
      <c r="E1287" s="60"/>
      <c r="F1287" s="106" t="s">
        <v>627</v>
      </c>
    </row>
    <row r="1288" spans="1:6" ht="14.25" customHeight="1">
      <c r="A1288" s="58" t="s">
        <v>2897</v>
      </c>
      <c r="B1288" s="58" t="s">
        <v>2898</v>
      </c>
      <c r="C1288" s="55">
        <v>0</v>
      </c>
      <c r="D1288" s="55">
        <v>47</v>
      </c>
      <c r="E1288" s="60"/>
      <c r="F1288" s="106" t="s">
        <v>627</v>
      </c>
    </row>
    <row r="1289" spans="1:6" ht="14.25" customHeight="1">
      <c r="A1289" s="58" t="s">
        <v>2899</v>
      </c>
      <c r="B1289" s="58" t="s">
        <v>2900</v>
      </c>
      <c r="C1289" s="55">
        <v>90</v>
      </c>
      <c r="D1289" s="55">
        <v>7570</v>
      </c>
      <c r="E1289" s="60">
        <f>D1289/C1289</f>
        <v>84.11111111111111</v>
      </c>
      <c r="F1289" s="106" t="s">
        <v>627</v>
      </c>
    </row>
    <row r="1290" spans="1:6" ht="14.25" customHeight="1">
      <c r="A1290" s="58" t="s">
        <v>2901</v>
      </c>
      <c r="B1290" s="58" t="s">
        <v>2902</v>
      </c>
      <c r="C1290" s="55"/>
      <c r="D1290" s="55">
        <v>7510</v>
      </c>
      <c r="E1290" s="60"/>
      <c r="F1290" s="106" t="s">
        <v>627</v>
      </c>
    </row>
    <row r="1291" spans="1:6" ht="14.25" customHeight="1">
      <c r="A1291" s="58" t="s">
        <v>2903</v>
      </c>
      <c r="B1291" s="58" t="s">
        <v>2564</v>
      </c>
      <c r="C1291" s="55">
        <v>90</v>
      </c>
      <c r="D1291" s="55">
        <v>60</v>
      </c>
      <c r="E1291" s="60">
        <f>D1291/C1291</f>
        <v>0.6666666666666666</v>
      </c>
      <c r="F1291" s="106" t="s">
        <v>627</v>
      </c>
    </row>
    <row r="1292" spans="1:6" ht="14.25" customHeight="1">
      <c r="A1292" s="58">
        <v>2299901</v>
      </c>
      <c r="B1292" s="58" t="s">
        <v>2904</v>
      </c>
      <c r="C1292" s="66">
        <v>90</v>
      </c>
      <c r="D1292" s="66">
        <v>60</v>
      </c>
      <c r="E1292" s="60">
        <f>D1292/C1292</f>
        <v>0.6666666666666666</v>
      </c>
      <c r="F1292" s="53"/>
    </row>
    <row r="1293" spans="1:6" ht="14.25" customHeight="1">
      <c r="A1293" s="58"/>
      <c r="B1293" s="58"/>
      <c r="C1293" s="66"/>
      <c r="D1293" s="66"/>
      <c r="E1293" s="66"/>
      <c r="F1293" s="53"/>
    </row>
    <row r="1294" spans="1:6" ht="14.25" customHeight="1">
      <c r="A1294" s="91" t="s">
        <v>2905</v>
      </c>
      <c r="B1294" s="43" t="s">
        <v>2905</v>
      </c>
      <c r="C1294" s="55">
        <v>311593</v>
      </c>
      <c r="D1294" s="55">
        <v>246940</v>
      </c>
      <c r="E1294" s="60"/>
      <c r="F1294" s="106" t="s">
        <v>627</v>
      </c>
    </row>
  </sheetData>
  <sheetProtection/>
  <autoFilter ref="A3:F1294"/>
  <mergeCells count="4">
    <mergeCell ref="A1:F1"/>
    <mergeCell ref="A2:B2"/>
    <mergeCell ref="D2:F2"/>
    <mergeCell ref="A1294:B129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I1277"/>
  <sheetViews>
    <sheetView workbookViewId="0" topLeftCell="A1">
      <selection activeCell="A1" sqref="A1:I1"/>
    </sheetView>
  </sheetViews>
  <sheetFormatPr defaultColWidth="9.140625" defaultRowHeight="12.75"/>
  <cols>
    <col min="1" max="1" width="13.140625" style="34" customWidth="1"/>
    <col min="2" max="2" width="50.140625" style="34" customWidth="1"/>
    <col min="3" max="9" width="12.140625" style="34" customWidth="1"/>
    <col min="10" max="16384" width="9.140625" style="34" customWidth="1"/>
  </cols>
  <sheetData>
    <row r="1" spans="1:9" ht="36.75" customHeight="1">
      <c r="A1" s="35" t="s">
        <v>12</v>
      </c>
      <c r="B1" s="35"/>
      <c r="C1" s="35"/>
      <c r="D1" s="35"/>
      <c r="E1" s="35"/>
      <c r="F1" s="35"/>
      <c r="G1" s="35"/>
      <c r="H1" s="35"/>
      <c r="I1" s="35"/>
    </row>
    <row r="2" spans="1:9" ht="19.5" customHeight="1">
      <c r="A2" s="36"/>
      <c r="B2" s="37"/>
      <c r="C2" s="37"/>
      <c r="D2" s="37"/>
      <c r="E2" s="36" t="s">
        <v>30</v>
      </c>
      <c r="F2" s="37"/>
      <c r="G2" s="37"/>
      <c r="H2" s="37"/>
      <c r="I2" s="37"/>
    </row>
    <row r="3" spans="1:9" ht="32.25" customHeight="1">
      <c r="A3" s="102"/>
      <c r="B3" s="61" t="s">
        <v>31</v>
      </c>
      <c r="C3" s="61" t="s">
        <v>2906</v>
      </c>
      <c r="D3" s="61" t="s">
        <v>2907</v>
      </c>
      <c r="E3" s="61" t="s">
        <v>2908</v>
      </c>
      <c r="F3" s="61" t="s">
        <v>2909</v>
      </c>
      <c r="G3" s="61" t="s">
        <v>2910</v>
      </c>
      <c r="H3" s="61" t="s">
        <v>2911</v>
      </c>
      <c r="I3" s="61" t="s">
        <v>2912</v>
      </c>
    </row>
    <row r="4" spans="1:9" ht="14.25" customHeight="1">
      <c r="A4" s="58" t="s">
        <v>625</v>
      </c>
      <c r="B4" s="58" t="s">
        <v>2913</v>
      </c>
      <c r="C4" s="55">
        <v>20216</v>
      </c>
      <c r="D4" s="55">
        <v>20157</v>
      </c>
      <c r="E4" s="55">
        <v>59</v>
      </c>
      <c r="F4" s="55"/>
      <c r="G4" s="55"/>
      <c r="H4" s="55"/>
      <c r="I4" s="55"/>
    </row>
    <row r="5" spans="1:9" ht="14.25" customHeight="1">
      <c r="A5" s="58" t="s">
        <v>628</v>
      </c>
      <c r="B5" s="58" t="s">
        <v>629</v>
      </c>
      <c r="C5" s="55">
        <v>295</v>
      </c>
      <c r="D5" s="55">
        <v>295</v>
      </c>
      <c r="E5" s="55"/>
      <c r="F5" s="55"/>
      <c r="G5" s="55"/>
      <c r="H5" s="55"/>
      <c r="I5" s="55"/>
    </row>
    <row r="6" spans="1:9" ht="14.25" customHeight="1">
      <c r="A6" s="58" t="s">
        <v>630</v>
      </c>
      <c r="B6" s="58" t="s">
        <v>631</v>
      </c>
      <c r="C6" s="55">
        <v>193</v>
      </c>
      <c r="D6" s="55">
        <v>193</v>
      </c>
      <c r="E6" s="55"/>
      <c r="F6" s="55"/>
      <c r="G6" s="55"/>
      <c r="H6" s="55"/>
      <c r="I6" s="55"/>
    </row>
    <row r="7" spans="1:9" ht="14.25" customHeight="1">
      <c r="A7" s="58" t="s">
        <v>632</v>
      </c>
      <c r="B7" s="58" t="s">
        <v>633</v>
      </c>
      <c r="C7" s="55"/>
      <c r="D7" s="55"/>
      <c r="E7" s="55"/>
      <c r="F7" s="55"/>
      <c r="G7" s="55"/>
      <c r="H7" s="55"/>
      <c r="I7" s="55"/>
    </row>
    <row r="8" spans="1:9" ht="14.25" customHeight="1">
      <c r="A8" s="58" t="s">
        <v>634</v>
      </c>
      <c r="B8" s="58" t="s">
        <v>635</v>
      </c>
      <c r="C8" s="55"/>
      <c r="D8" s="55"/>
      <c r="E8" s="55"/>
      <c r="F8" s="55"/>
      <c r="G8" s="55"/>
      <c r="H8" s="55"/>
      <c r="I8" s="55"/>
    </row>
    <row r="9" spans="1:9" ht="14.25" customHeight="1">
      <c r="A9" s="58" t="s">
        <v>636</v>
      </c>
      <c r="B9" s="58" t="s">
        <v>637</v>
      </c>
      <c r="C9" s="55"/>
      <c r="D9" s="55"/>
      <c r="E9" s="55"/>
      <c r="F9" s="55"/>
      <c r="G9" s="55"/>
      <c r="H9" s="55"/>
      <c r="I9" s="55"/>
    </row>
    <row r="10" spans="1:9" ht="14.25" customHeight="1">
      <c r="A10" s="58" t="s">
        <v>638</v>
      </c>
      <c r="B10" s="58" t="s">
        <v>639</v>
      </c>
      <c r="C10" s="55"/>
      <c r="D10" s="55"/>
      <c r="E10" s="55"/>
      <c r="F10" s="55"/>
      <c r="G10" s="55"/>
      <c r="H10" s="55"/>
      <c r="I10" s="55"/>
    </row>
    <row r="11" spans="1:9" ht="14.25" customHeight="1">
      <c r="A11" s="58" t="s">
        <v>640</v>
      </c>
      <c r="B11" s="58" t="s">
        <v>641</v>
      </c>
      <c r="C11" s="55"/>
      <c r="D11" s="55"/>
      <c r="E11" s="55"/>
      <c r="F11" s="55"/>
      <c r="G11" s="55"/>
      <c r="H11" s="55"/>
      <c r="I11" s="55"/>
    </row>
    <row r="12" spans="1:9" ht="14.25" customHeight="1">
      <c r="A12" s="58" t="s">
        <v>642</v>
      </c>
      <c r="B12" s="58" t="s">
        <v>643</v>
      </c>
      <c r="C12" s="55"/>
      <c r="D12" s="55"/>
      <c r="E12" s="55"/>
      <c r="F12" s="55"/>
      <c r="G12" s="55"/>
      <c r="H12" s="55"/>
      <c r="I12" s="55"/>
    </row>
    <row r="13" spans="1:9" ht="14.25" customHeight="1">
      <c r="A13" s="58" t="s">
        <v>644</v>
      </c>
      <c r="B13" s="58" t="s">
        <v>645</v>
      </c>
      <c r="C13" s="55">
        <v>52</v>
      </c>
      <c r="D13" s="55">
        <v>52</v>
      </c>
      <c r="E13" s="55"/>
      <c r="F13" s="55"/>
      <c r="G13" s="55"/>
      <c r="H13" s="55"/>
      <c r="I13" s="55"/>
    </row>
    <row r="14" spans="1:9" ht="14.25" customHeight="1">
      <c r="A14" s="58" t="s">
        <v>646</v>
      </c>
      <c r="B14" s="58" t="s">
        <v>647</v>
      </c>
      <c r="C14" s="55"/>
      <c r="D14" s="55"/>
      <c r="E14" s="55"/>
      <c r="F14" s="55"/>
      <c r="G14" s="55"/>
      <c r="H14" s="55"/>
      <c r="I14" s="55"/>
    </row>
    <row r="15" spans="1:9" ht="14.25" customHeight="1">
      <c r="A15" s="58" t="s">
        <v>648</v>
      </c>
      <c r="B15" s="58" t="s">
        <v>649</v>
      </c>
      <c r="C15" s="55">
        <v>50</v>
      </c>
      <c r="D15" s="55">
        <v>50</v>
      </c>
      <c r="E15" s="55"/>
      <c r="F15" s="55"/>
      <c r="G15" s="55"/>
      <c r="H15" s="55"/>
      <c r="I15" s="55"/>
    </row>
    <row r="16" spans="1:9" ht="14.25" customHeight="1">
      <c r="A16" s="58" t="s">
        <v>650</v>
      </c>
      <c r="B16" s="104" t="s">
        <v>651</v>
      </c>
      <c r="C16" s="105"/>
      <c r="D16" s="55"/>
      <c r="E16" s="55"/>
      <c r="F16" s="55"/>
      <c r="G16" s="55"/>
      <c r="H16" s="55"/>
      <c r="I16" s="55"/>
    </row>
    <row r="17" spans="1:9" ht="14.25" customHeight="1">
      <c r="A17" s="58" t="s">
        <v>652</v>
      </c>
      <c r="B17" s="58" t="s">
        <v>653</v>
      </c>
      <c r="C17" s="55">
        <v>337</v>
      </c>
      <c r="D17" s="55">
        <v>337</v>
      </c>
      <c r="E17" s="55"/>
      <c r="F17" s="55"/>
      <c r="G17" s="55"/>
      <c r="H17" s="55"/>
      <c r="I17" s="55"/>
    </row>
    <row r="18" spans="1:9" ht="14.25" customHeight="1">
      <c r="A18" s="58" t="s">
        <v>654</v>
      </c>
      <c r="B18" s="58" t="s">
        <v>631</v>
      </c>
      <c r="C18" s="55">
        <v>312</v>
      </c>
      <c r="D18" s="55">
        <v>312</v>
      </c>
      <c r="E18" s="55"/>
      <c r="F18" s="55"/>
      <c r="G18" s="55"/>
      <c r="H18" s="55"/>
      <c r="I18" s="55"/>
    </row>
    <row r="19" spans="1:9" ht="14.25" customHeight="1">
      <c r="A19" s="58" t="s">
        <v>655</v>
      </c>
      <c r="B19" s="58" t="s">
        <v>633</v>
      </c>
      <c r="C19" s="55"/>
      <c r="D19" s="55"/>
      <c r="E19" s="55"/>
      <c r="F19" s="55"/>
      <c r="G19" s="55"/>
      <c r="H19" s="55"/>
      <c r="I19" s="55"/>
    </row>
    <row r="20" spans="1:9" ht="14.25" customHeight="1">
      <c r="A20" s="58" t="s">
        <v>656</v>
      </c>
      <c r="B20" s="58" t="s">
        <v>635</v>
      </c>
      <c r="C20" s="55"/>
      <c r="D20" s="55"/>
      <c r="E20" s="55"/>
      <c r="F20" s="55"/>
      <c r="G20" s="55"/>
      <c r="H20" s="55"/>
      <c r="I20" s="55"/>
    </row>
    <row r="21" spans="1:9" ht="14.25" customHeight="1">
      <c r="A21" s="58" t="s">
        <v>657</v>
      </c>
      <c r="B21" s="58" t="s">
        <v>658</v>
      </c>
      <c r="C21" s="55"/>
      <c r="D21" s="55"/>
      <c r="E21" s="55"/>
      <c r="F21" s="55"/>
      <c r="G21" s="55"/>
      <c r="H21" s="55"/>
      <c r="I21" s="55"/>
    </row>
    <row r="22" spans="1:9" ht="14.25" customHeight="1">
      <c r="A22" s="58" t="s">
        <v>659</v>
      </c>
      <c r="B22" s="58" t="s">
        <v>660</v>
      </c>
      <c r="C22" s="55"/>
      <c r="D22" s="55"/>
      <c r="E22" s="55"/>
      <c r="F22" s="55"/>
      <c r="G22" s="55"/>
      <c r="H22" s="55"/>
      <c r="I22" s="55"/>
    </row>
    <row r="23" spans="1:9" ht="14.25" customHeight="1">
      <c r="A23" s="58" t="s">
        <v>661</v>
      </c>
      <c r="B23" s="58" t="s">
        <v>662</v>
      </c>
      <c r="C23" s="55"/>
      <c r="D23" s="55"/>
      <c r="E23" s="55"/>
      <c r="F23" s="55"/>
      <c r="G23" s="55"/>
      <c r="H23" s="55"/>
      <c r="I23" s="55"/>
    </row>
    <row r="24" spans="1:9" ht="14.25" customHeight="1">
      <c r="A24" s="58" t="s">
        <v>663</v>
      </c>
      <c r="B24" s="58" t="s">
        <v>649</v>
      </c>
      <c r="C24" s="55">
        <v>25</v>
      </c>
      <c r="D24" s="55">
        <v>25</v>
      </c>
      <c r="E24" s="55"/>
      <c r="F24" s="55"/>
      <c r="G24" s="55"/>
      <c r="H24" s="55"/>
      <c r="I24" s="55"/>
    </row>
    <row r="25" spans="1:9" ht="14.25" customHeight="1">
      <c r="A25" s="58" t="s">
        <v>664</v>
      </c>
      <c r="B25" s="58" t="s">
        <v>665</v>
      </c>
      <c r="C25" s="55"/>
      <c r="D25" s="55"/>
      <c r="E25" s="55"/>
      <c r="F25" s="55"/>
      <c r="G25" s="55"/>
      <c r="H25" s="55"/>
      <c r="I25" s="55"/>
    </row>
    <row r="26" spans="1:9" ht="14.25" customHeight="1">
      <c r="A26" s="58" t="s">
        <v>666</v>
      </c>
      <c r="B26" s="58" t="s">
        <v>667</v>
      </c>
      <c r="C26" s="55">
        <v>7032</v>
      </c>
      <c r="D26" s="55">
        <v>7032</v>
      </c>
      <c r="E26" s="55"/>
      <c r="F26" s="55"/>
      <c r="G26" s="55"/>
      <c r="H26" s="55"/>
      <c r="I26" s="55"/>
    </row>
    <row r="27" spans="1:9" ht="14.25" customHeight="1">
      <c r="A27" s="58" t="s">
        <v>668</v>
      </c>
      <c r="B27" s="58" t="s">
        <v>631</v>
      </c>
      <c r="C27" s="55">
        <v>4923</v>
      </c>
      <c r="D27" s="55">
        <v>4923</v>
      </c>
      <c r="E27" s="55"/>
      <c r="F27" s="55"/>
      <c r="G27" s="55"/>
      <c r="H27" s="55"/>
      <c r="I27" s="55"/>
    </row>
    <row r="28" spans="1:9" ht="14.25" customHeight="1">
      <c r="A28" s="58" t="s">
        <v>669</v>
      </c>
      <c r="B28" s="58" t="s">
        <v>633</v>
      </c>
      <c r="C28" s="55"/>
      <c r="D28" s="55"/>
      <c r="E28" s="55"/>
      <c r="F28" s="55"/>
      <c r="G28" s="55"/>
      <c r="H28" s="55"/>
      <c r="I28" s="55"/>
    </row>
    <row r="29" spans="1:9" ht="14.25" customHeight="1">
      <c r="A29" s="58" t="s">
        <v>670</v>
      </c>
      <c r="B29" s="58" t="s">
        <v>635</v>
      </c>
      <c r="C29" s="55"/>
      <c r="D29" s="55"/>
      <c r="E29" s="55"/>
      <c r="F29" s="55"/>
      <c r="G29" s="55"/>
      <c r="H29" s="55"/>
      <c r="I29" s="55"/>
    </row>
    <row r="30" spans="1:9" ht="14.25" customHeight="1">
      <c r="A30" s="58" t="s">
        <v>671</v>
      </c>
      <c r="B30" s="58" t="s">
        <v>672</v>
      </c>
      <c r="C30" s="55"/>
      <c r="D30" s="55"/>
      <c r="E30" s="55"/>
      <c r="F30" s="55"/>
      <c r="G30" s="55"/>
      <c r="H30" s="55"/>
      <c r="I30" s="55"/>
    </row>
    <row r="31" spans="1:9" ht="14.25" customHeight="1">
      <c r="A31" s="58" t="s">
        <v>673</v>
      </c>
      <c r="B31" s="58" t="s">
        <v>674</v>
      </c>
      <c r="C31" s="55"/>
      <c r="D31" s="55"/>
      <c r="E31" s="55"/>
      <c r="F31" s="55"/>
      <c r="G31" s="55"/>
      <c r="H31" s="55"/>
      <c r="I31" s="55"/>
    </row>
    <row r="32" spans="1:9" ht="14.25" customHeight="1">
      <c r="A32" s="58" t="s">
        <v>675</v>
      </c>
      <c r="B32" s="58" t="s">
        <v>676</v>
      </c>
      <c r="C32" s="55"/>
      <c r="D32" s="55"/>
      <c r="E32" s="55"/>
      <c r="F32" s="55"/>
      <c r="G32" s="55"/>
      <c r="H32" s="55"/>
      <c r="I32" s="55"/>
    </row>
    <row r="33" spans="1:9" ht="14.25" customHeight="1">
      <c r="A33" s="58" t="s">
        <v>677</v>
      </c>
      <c r="B33" s="58" t="s">
        <v>678</v>
      </c>
      <c r="C33" s="55">
        <v>127</v>
      </c>
      <c r="D33" s="55">
        <v>127</v>
      </c>
      <c r="E33" s="55"/>
      <c r="F33" s="55"/>
      <c r="G33" s="55"/>
      <c r="H33" s="55"/>
      <c r="I33" s="55"/>
    </row>
    <row r="34" spans="1:9" ht="14.25" customHeight="1">
      <c r="A34" s="58" t="s">
        <v>679</v>
      </c>
      <c r="B34" s="58" t="s">
        <v>680</v>
      </c>
      <c r="C34" s="55"/>
      <c r="D34" s="55"/>
      <c r="E34" s="55"/>
      <c r="F34" s="55"/>
      <c r="G34" s="55"/>
      <c r="H34" s="55"/>
      <c r="I34" s="55"/>
    </row>
    <row r="35" spans="1:9" ht="14.25" customHeight="1">
      <c r="A35" s="58" t="s">
        <v>681</v>
      </c>
      <c r="B35" s="58" t="s">
        <v>649</v>
      </c>
      <c r="C35" s="55">
        <v>1931</v>
      </c>
      <c r="D35" s="55">
        <v>1931</v>
      </c>
      <c r="E35" s="55"/>
      <c r="F35" s="55"/>
      <c r="G35" s="55"/>
      <c r="H35" s="55"/>
      <c r="I35" s="55"/>
    </row>
    <row r="36" spans="1:9" ht="14.25" customHeight="1">
      <c r="A36" s="58" t="s">
        <v>682</v>
      </c>
      <c r="B36" s="58" t="s">
        <v>683</v>
      </c>
      <c r="C36" s="55">
        <v>51</v>
      </c>
      <c r="D36" s="55">
        <v>51</v>
      </c>
      <c r="E36" s="55"/>
      <c r="F36" s="55"/>
      <c r="G36" s="55"/>
      <c r="H36" s="55"/>
      <c r="I36" s="55"/>
    </row>
    <row r="37" spans="1:9" ht="14.25" customHeight="1">
      <c r="A37" s="58" t="s">
        <v>684</v>
      </c>
      <c r="B37" s="58" t="s">
        <v>685</v>
      </c>
      <c r="C37" s="55">
        <v>647</v>
      </c>
      <c r="D37" s="55">
        <v>647</v>
      </c>
      <c r="E37" s="55"/>
      <c r="F37" s="55"/>
      <c r="G37" s="55"/>
      <c r="H37" s="55"/>
      <c r="I37" s="55"/>
    </row>
    <row r="38" spans="1:9" ht="14.25" customHeight="1">
      <c r="A38" s="58" t="s">
        <v>686</v>
      </c>
      <c r="B38" s="58" t="s">
        <v>631</v>
      </c>
      <c r="C38" s="55">
        <v>287</v>
      </c>
      <c r="D38" s="55">
        <v>287</v>
      </c>
      <c r="E38" s="55"/>
      <c r="F38" s="55"/>
      <c r="G38" s="55"/>
      <c r="H38" s="55"/>
      <c r="I38" s="55"/>
    </row>
    <row r="39" spans="1:9" ht="14.25" customHeight="1">
      <c r="A39" s="58" t="s">
        <v>687</v>
      </c>
      <c r="B39" s="58" t="s">
        <v>633</v>
      </c>
      <c r="C39" s="55"/>
      <c r="D39" s="55"/>
      <c r="E39" s="55"/>
      <c r="F39" s="55"/>
      <c r="G39" s="55"/>
      <c r="H39" s="55"/>
      <c r="I39" s="55"/>
    </row>
    <row r="40" spans="1:9" ht="14.25" customHeight="1">
      <c r="A40" s="58" t="s">
        <v>688</v>
      </c>
      <c r="B40" s="58" t="s">
        <v>635</v>
      </c>
      <c r="C40" s="55"/>
      <c r="D40" s="55"/>
      <c r="E40" s="55"/>
      <c r="F40" s="55"/>
      <c r="G40" s="55"/>
      <c r="H40" s="55"/>
      <c r="I40" s="55"/>
    </row>
    <row r="41" spans="1:9" ht="14.25" customHeight="1">
      <c r="A41" s="58" t="s">
        <v>689</v>
      </c>
      <c r="B41" s="58" t="s">
        <v>690</v>
      </c>
      <c r="C41" s="55"/>
      <c r="D41" s="55"/>
      <c r="E41" s="55"/>
      <c r="F41" s="55"/>
      <c r="G41" s="55"/>
      <c r="H41" s="55"/>
      <c r="I41" s="55"/>
    </row>
    <row r="42" spans="1:9" ht="14.25" customHeight="1">
      <c r="A42" s="58" t="s">
        <v>691</v>
      </c>
      <c r="B42" s="58" t="s">
        <v>692</v>
      </c>
      <c r="C42" s="55"/>
      <c r="D42" s="55"/>
      <c r="E42" s="55"/>
      <c r="F42" s="55"/>
      <c r="G42" s="55"/>
      <c r="H42" s="55"/>
      <c r="I42" s="55"/>
    </row>
    <row r="43" spans="1:9" ht="14.25" customHeight="1">
      <c r="A43" s="58" t="s">
        <v>693</v>
      </c>
      <c r="B43" s="58" t="s">
        <v>694</v>
      </c>
      <c r="C43" s="55"/>
      <c r="D43" s="55"/>
      <c r="E43" s="55"/>
      <c r="F43" s="55"/>
      <c r="G43" s="55"/>
      <c r="H43" s="55"/>
      <c r="I43" s="55"/>
    </row>
    <row r="44" spans="1:9" ht="14.25" customHeight="1">
      <c r="A44" s="58" t="s">
        <v>695</v>
      </c>
      <c r="B44" s="58" t="s">
        <v>696</v>
      </c>
      <c r="C44" s="55"/>
      <c r="D44" s="55"/>
      <c r="E44" s="55"/>
      <c r="F44" s="55"/>
      <c r="G44" s="55"/>
      <c r="H44" s="55"/>
      <c r="I44" s="55"/>
    </row>
    <row r="45" spans="1:9" ht="14.25" customHeight="1">
      <c r="A45" s="58" t="s">
        <v>697</v>
      </c>
      <c r="B45" s="58" t="s">
        <v>698</v>
      </c>
      <c r="C45" s="55">
        <v>211</v>
      </c>
      <c r="D45" s="55">
        <v>211</v>
      </c>
      <c r="E45" s="55"/>
      <c r="F45" s="55"/>
      <c r="G45" s="55"/>
      <c r="H45" s="55"/>
      <c r="I45" s="55"/>
    </row>
    <row r="46" spans="1:9" ht="14.25" customHeight="1">
      <c r="A46" s="58" t="s">
        <v>699</v>
      </c>
      <c r="B46" s="58" t="s">
        <v>649</v>
      </c>
      <c r="C46" s="55">
        <v>89</v>
      </c>
      <c r="D46" s="55">
        <v>89</v>
      </c>
      <c r="E46" s="55"/>
      <c r="F46" s="55"/>
      <c r="G46" s="55"/>
      <c r="H46" s="55"/>
      <c r="I46" s="55"/>
    </row>
    <row r="47" spans="1:9" ht="14.25" customHeight="1">
      <c r="A47" s="58" t="s">
        <v>700</v>
      </c>
      <c r="B47" s="58" t="s">
        <v>701</v>
      </c>
      <c r="C47" s="55">
        <v>60</v>
      </c>
      <c r="D47" s="55">
        <v>60</v>
      </c>
      <c r="E47" s="55"/>
      <c r="F47" s="55"/>
      <c r="G47" s="55"/>
      <c r="H47" s="55"/>
      <c r="I47" s="55"/>
    </row>
    <row r="48" spans="1:9" ht="14.25" customHeight="1">
      <c r="A48" s="58" t="s">
        <v>702</v>
      </c>
      <c r="B48" s="58" t="s">
        <v>703</v>
      </c>
      <c r="C48" s="55">
        <v>460</v>
      </c>
      <c r="D48" s="55">
        <v>460</v>
      </c>
      <c r="E48" s="55"/>
      <c r="F48" s="55"/>
      <c r="G48" s="55"/>
      <c r="H48" s="55"/>
      <c r="I48" s="55"/>
    </row>
    <row r="49" spans="1:9" ht="14.25" customHeight="1">
      <c r="A49" s="58" t="s">
        <v>704</v>
      </c>
      <c r="B49" s="58" t="s">
        <v>631</v>
      </c>
      <c r="C49" s="55">
        <v>328</v>
      </c>
      <c r="D49" s="55">
        <v>328</v>
      </c>
      <c r="E49" s="55"/>
      <c r="F49" s="55"/>
      <c r="G49" s="55"/>
      <c r="H49" s="55"/>
      <c r="I49" s="55"/>
    </row>
    <row r="50" spans="1:9" ht="14.25" customHeight="1">
      <c r="A50" s="58" t="s">
        <v>705</v>
      </c>
      <c r="B50" s="58" t="s">
        <v>633</v>
      </c>
      <c r="C50" s="55"/>
      <c r="D50" s="55"/>
      <c r="E50" s="55"/>
      <c r="F50" s="55"/>
      <c r="G50" s="55"/>
      <c r="H50" s="55"/>
      <c r="I50" s="55"/>
    </row>
    <row r="51" spans="1:9" ht="14.25" customHeight="1">
      <c r="A51" s="58" t="s">
        <v>706</v>
      </c>
      <c r="B51" s="58" t="s">
        <v>635</v>
      </c>
      <c r="C51" s="55"/>
      <c r="D51" s="55"/>
      <c r="E51" s="55"/>
      <c r="F51" s="55"/>
      <c r="G51" s="55"/>
      <c r="H51" s="55"/>
      <c r="I51" s="55"/>
    </row>
    <row r="52" spans="1:9" ht="14.25" customHeight="1">
      <c r="A52" s="58" t="s">
        <v>707</v>
      </c>
      <c r="B52" s="58" t="s">
        <v>708</v>
      </c>
      <c r="C52" s="55"/>
      <c r="D52" s="55"/>
      <c r="E52" s="55"/>
      <c r="F52" s="55"/>
      <c r="G52" s="55"/>
      <c r="H52" s="55"/>
      <c r="I52" s="55"/>
    </row>
    <row r="53" spans="1:9" ht="14.25" customHeight="1">
      <c r="A53" s="58" t="s">
        <v>709</v>
      </c>
      <c r="B53" s="58" t="s">
        <v>710</v>
      </c>
      <c r="C53" s="55"/>
      <c r="D53" s="55"/>
      <c r="E53" s="55"/>
      <c r="F53" s="55"/>
      <c r="G53" s="55"/>
      <c r="H53" s="55"/>
      <c r="I53" s="55"/>
    </row>
    <row r="54" spans="1:9" ht="14.25" customHeight="1">
      <c r="A54" s="58" t="s">
        <v>711</v>
      </c>
      <c r="B54" s="58" t="s">
        <v>712</v>
      </c>
      <c r="C54" s="55"/>
      <c r="D54" s="55"/>
      <c r="E54" s="55"/>
      <c r="F54" s="55"/>
      <c r="G54" s="55"/>
      <c r="H54" s="55"/>
      <c r="I54" s="55"/>
    </row>
    <row r="55" spans="1:9" ht="14.25" customHeight="1">
      <c r="A55" s="58" t="s">
        <v>713</v>
      </c>
      <c r="B55" s="58" t="s">
        <v>714</v>
      </c>
      <c r="C55" s="55"/>
      <c r="D55" s="55"/>
      <c r="E55" s="55"/>
      <c r="F55" s="55"/>
      <c r="G55" s="55"/>
      <c r="H55" s="55"/>
      <c r="I55" s="55"/>
    </row>
    <row r="56" spans="1:9" ht="14.25" customHeight="1">
      <c r="A56" s="58" t="s">
        <v>715</v>
      </c>
      <c r="B56" s="58" t="s">
        <v>716</v>
      </c>
      <c r="C56" s="55"/>
      <c r="D56" s="55"/>
      <c r="E56" s="55"/>
      <c r="F56" s="55"/>
      <c r="G56" s="55"/>
      <c r="H56" s="55"/>
      <c r="I56" s="55"/>
    </row>
    <row r="57" spans="1:9" ht="14.25" customHeight="1">
      <c r="A57" s="58" t="s">
        <v>717</v>
      </c>
      <c r="B57" s="58" t="s">
        <v>649</v>
      </c>
      <c r="C57" s="55">
        <v>132</v>
      </c>
      <c r="D57" s="55">
        <v>132</v>
      </c>
      <c r="E57" s="55"/>
      <c r="F57" s="55"/>
      <c r="G57" s="55"/>
      <c r="H57" s="55"/>
      <c r="I57" s="55"/>
    </row>
    <row r="58" spans="1:9" ht="14.25" customHeight="1">
      <c r="A58" s="58" t="s">
        <v>718</v>
      </c>
      <c r="B58" s="58" t="s">
        <v>719</v>
      </c>
      <c r="C58" s="55"/>
      <c r="D58" s="55"/>
      <c r="E58" s="55"/>
      <c r="F58" s="55"/>
      <c r="G58" s="55"/>
      <c r="H58" s="55"/>
      <c r="I58" s="55"/>
    </row>
    <row r="59" spans="1:9" ht="14.25" customHeight="1">
      <c r="A59" s="58" t="s">
        <v>720</v>
      </c>
      <c r="B59" s="58" t="s">
        <v>721</v>
      </c>
      <c r="C59" s="55">
        <v>1822</v>
      </c>
      <c r="D59" s="55">
        <v>1822</v>
      </c>
      <c r="E59" s="55"/>
      <c r="F59" s="55"/>
      <c r="G59" s="55"/>
      <c r="H59" s="55"/>
      <c r="I59" s="55"/>
    </row>
    <row r="60" spans="1:9" ht="14.25" customHeight="1">
      <c r="A60" s="58" t="s">
        <v>722</v>
      </c>
      <c r="B60" s="58" t="s">
        <v>631</v>
      </c>
      <c r="C60" s="55">
        <v>915</v>
      </c>
      <c r="D60" s="55">
        <v>915</v>
      </c>
      <c r="E60" s="55"/>
      <c r="F60" s="55"/>
      <c r="G60" s="55"/>
      <c r="H60" s="55"/>
      <c r="I60" s="55"/>
    </row>
    <row r="61" spans="1:9" ht="14.25" customHeight="1">
      <c r="A61" s="58" t="s">
        <v>723</v>
      </c>
      <c r="B61" s="58" t="s">
        <v>633</v>
      </c>
      <c r="C61" s="55"/>
      <c r="D61" s="55"/>
      <c r="E61" s="55"/>
      <c r="F61" s="55"/>
      <c r="G61" s="55"/>
      <c r="H61" s="55"/>
      <c r="I61" s="55"/>
    </row>
    <row r="62" spans="1:9" ht="14.25" customHeight="1">
      <c r="A62" s="58" t="s">
        <v>724</v>
      </c>
      <c r="B62" s="58" t="s">
        <v>635</v>
      </c>
      <c r="C62" s="55"/>
      <c r="D62" s="55"/>
      <c r="E62" s="55"/>
      <c r="F62" s="55"/>
      <c r="G62" s="55"/>
      <c r="H62" s="55"/>
      <c r="I62" s="55"/>
    </row>
    <row r="63" spans="1:9" ht="14.25" customHeight="1">
      <c r="A63" s="58" t="s">
        <v>725</v>
      </c>
      <c r="B63" s="58" t="s">
        <v>726</v>
      </c>
      <c r="C63" s="55"/>
      <c r="D63" s="55"/>
      <c r="E63" s="55"/>
      <c r="F63" s="55"/>
      <c r="G63" s="55"/>
      <c r="H63" s="55"/>
      <c r="I63" s="55"/>
    </row>
    <row r="64" spans="1:9" ht="14.25" customHeight="1">
      <c r="A64" s="58" t="s">
        <v>727</v>
      </c>
      <c r="B64" s="58" t="s">
        <v>728</v>
      </c>
      <c r="C64" s="55"/>
      <c r="D64" s="55"/>
      <c r="E64" s="55"/>
      <c r="F64" s="55"/>
      <c r="G64" s="55"/>
      <c r="H64" s="55"/>
      <c r="I64" s="55"/>
    </row>
    <row r="65" spans="1:9" ht="14.25" customHeight="1">
      <c r="A65" s="58" t="s">
        <v>729</v>
      </c>
      <c r="B65" s="58" t="s">
        <v>730</v>
      </c>
      <c r="C65" s="55"/>
      <c r="D65" s="55"/>
      <c r="E65" s="55"/>
      <c r="F65" s="55"/>
      <c r="G65" s="55"/>
      <c r="H65" s="55"/>
      <c r="I65" s="55"/>
    </row>
    <row r="66" spans="1:9" ht="14.25" customHeight="1">
      <c r="A66" s="58" t="s">
        <v>731</v>
      </c>
      <c r="B66" s="58" t="s">
        <v>732</v>
      </c>
      <c r="C66" s="55"/>
      <c r="D66" s="55"/>
      <c r="E66" s="55"/>
      <c r="F66" s="55"/>
      <c r="G66" s="55"/>
      <c r="H66" s="55"/>
      <c r="I66" s="55"/>
    </row>
    <row r="67" spans="1:9" ht="14.25" customHeight="1">
      <c r="A67" s="58" t="s">
        <v>733</v>
      </c>
      <c r="B67" s="58" t="s">
        <v>734</v>
      </c>
      <c r="C67" s="55"/>
      <c r="D67" s="55"/>
      <c r="E67" s="55"/>
      <c r="F67" s="55"/>
      <c r="G67" s="55"/>
      <c r="H67" s="55"/>
      <c r="I67" s="55"/>
    </row>
    <row r="68" spans="1:9" ht="14.25" customHeight="1">
      <c r="A68" s="58" t="s">
        <v>735</v>
      </c>
      <c r="B68" s="58" t="s">
        <v>649</v>
      </c>
      <c r="C68" s="55">
        <v>907</v>
      </c>
      <c r="D68" s="55">
        <v>907</v>
      </c>
      <c r="E68" s="55"/>
      <c r="F68" s="55"/>
      <c r="G68" s="55"/>
      <c r="H68" s="55"/>
      <c r="I68" s="55"/>
    </row>
    <row r="69" spans="1:9" ht="14.25" customHeight="1">
      <c r="A69" s="58" t="s">
        <v>736</v>
      </c>
      <c r="B69" s="58" t="s">
        <v>737</v>
      </c>
      <c r="C69" s="55"/>
      <c r="D69" s="55"/>
      <c r="E69" s="55"/>
      <c r="F69" s="55"/>
      <c r="G69" s="55"/>
      <c r="H69" s="55"/>
      <c r="I69" s="55"/>
    </row>
    <row r="70" spans="1:9" ht="14.25" customHeight="1">
      <c r="A70" s="58" t="s">
        <v>738</v>
      </c>
      <c r="B70" s="58" t="s">
        <v>739</v>
      </c>
      <c r="C70" s="55">
        <v>1448</v>
      </c>
      <c r="D70" s="55">
        <v>1448</v>
      </c>
      <c r="E70" s="55"/>
      <c r="F70" s="55"/>
      <c r="G70" s="55"/>
      <c r="H70" s="55"/>
      <c r="I70" s="55"/>
    </row>
    <row r="71" spans="1:9" ht="14.25" customHeight="1">
      <c r="A71" s="58" t="s">
        <v>740</v>
      </c>
      <c r="B71" s="58" t="s">
        <v>631</v>
      </c>
      <c r="C71" s="55"/>
      <c r="D71" s="55"/>
      <c r="E71" s="55"/>
      <c r="F71" s="55"/>
      <c r="G71" s="55"/>
      <c r="H71" s="55"/>
      <c r="I71" s="55"/>
    </row>
    <row r="72" spans="1:9" ht="14.25" customHeight="1">
      <c r="A72" s="58" t="s">
        <v>741</v>
      </c>
      <c r="B72" s="58" t="s">
        <v>633</v>
      </c>
      <c r="C72" s="55">
        <v>1334</v>
      </c>
      <c r="D72" s="55">
        <v>1334</v>
      </c>
      <c r="E72" s="55"/>
      <c r="F72" s="55"/>
      <c r="G72" s="55"/>
      <c r="H72" s="55"/>
      <c r="I72" s="55"/>
    </row>
    <row r="73" spans="1:9" ht="14.25" customHeight="1">
      <c r="A73" s="58" t="s">
        <v>742</v>
      </c>
      <c r="B73" s="58" t="s">
        <v>635</v>
      </c>
      <c r="C73" s="55"/>
      <c r="D73" s="55"/>
      <c r="E73" s="55"/>
      <c r="F73" s="55"/>
      <c r="G73" s="55"/>
      <c r="H73" s="55"/>
      <c r="I73" s="55"/>
    </row>
    <row r="74" spans="1:9" ht="14.25" customHeight="1">
      <c r="A74" s="58" t="s">
        <v>743</v>
      </c>
      <c r="B74" s="58" t="s">
        <v>744</v>
      </c>
      <c r="C74" s="55"/>
      <c r="D74" s="55"/>
      <c r="E74" s="55"/>
      <c r="F74" s="55"/>
      <c r="G74" s="55"/>
      <c r="H74" s="55"/>
      <c r="I74" s="55"/>
    </row>
    <row r="75" spans="1:9" ht="14.25" customHeight="1">
      <c r="A75" s="58" t="s">
        <v>745</v>
      </c>
      <c r="B75" s="58" t="s">
        <v>746</v>
      </c>
      <c r="C75" s="55"/>
      <c r="D75" s="55"/>
      <c r="E75" s="55"/>
      <c r="F75" s="55"/>
      <c r="G75" s="55"/>
      <c r="H75" s="55"/>
      <c r="I75" s="55"/>
    </row>
    <row r="76" spans="1:9" ht="14.25" customHeight="1">
      <c r="A76" s="58" t="s">
        <v>747</v>
      </c>
      <c r="B76" s="58" t="s">
        <v>748</v>
      </c>
      <c r="C76" s="55">
        <v>114</v>
      </c>
      <c r="D76" s="55">
        <v>114</v>
      </c>
      <c r="E76" s="55"/>
      <c r="F76" s="55"/>
      <c r="G76" s="55"/>
      <c r="H76" s="55"/>
      <c r="I76" s="55"/>
    </row>
    <row r="77" spans="1:9" ht="14.25" customHeight="1">
      <c r="A77" s="58" t="s">
        <v>749</v>
      </c>
      <c r="B77" s="58" t="s">
        <v>750</v>
      </c>
      <c r="C77" s="55"/>
      <c r="D77" s="55"/>
      <c r="E77" s="55"/>
      <c r="F77" s="55"/>
      <c r="G77" s="55"/>
      <c r="H77" s="55"/>
      <c r="I77" s="55"/>
    </row>
    <row r="78" spans="1:9" ht="14.25" customHeight="1">
      <c r="A78" s="58" t="s">
        <v>751</v>
      </c>
      <c r="B78" s="58" t="s">
        <v>752</v>
      </c>
      <c r="C78" s="55"/>
      <c r="D78" s="55"/>
      <c r="E78" s="55"/>
      <c r="F78" s="55"/>
      <c r="G78" s="55"/>
      <c r="H78" s="55"/>
      <c r="I78" s="55"/>
    </row>
    <row r="79" spans="1:9" ht="14.25" customHeight="1">
      <c r="A79" s="58" t="s">
        <v>753</v>
      </c>
      <c r="B79" s="58" t="s">
        <v>732</v>
      </c>
      <c r="C79" s="55"/>
      <c r="D79" s="55"/>
      <c r="E79" s="55"/>
      <c r="F79" s="55"/>
      <c r="G79" s="55"/>
      <c r="H79" s="55"/>
      <c r="I79" s="55"/>
    </row>
    <row r="80" spans="1:9" ht="14.25" customHeight="1">
      <c r="A80" s="58" t="s">
        <v>754</v>
      </c>
      <c r="B80" s="58" t="s">
        <v>649</v>
      </c>
      <c r="C80" s="55"/>
      <c r="D80" s="55"/>
      <c r="E80" s="55"/>
      <c r="F80" s="55"/>
      <c r="G80" s="55"/>
      <c r="H80" s="55"/>
      <c r="I80" s="55"/>
    </row>
    <row r="81" spans="1:9" ht="14.25" customHeight="1">
      <c r="A81" s="58" t="s">
        <v>755</v>
      </c>
      <c r="B81" s="58" t="s">
        <v>756</v>
      </c>
      <c r="C81" s="55"/>
      <c r="D81" s="55"/>
      <c r="E81" s="55"/>
      <c r="F81" s="55"/>
      <c r="G81" s="55"/>
      <c r="H81" s="55"/>
      <c r="I81" s="55"/>
    </row>
    <row r="82" spans="1:9" ht="14.25" customHeight="1">
      <c r="A82" s="58" t="s">
        <v>757</v>
      </c>
      <c r="B82" s="58" t="s">
        <v>758</v>
      </c>
      <c r="C82" s="55">
        <v>469</v>
      </c>
      <c r="D82" s="55">
        <v>469</v>
      </c>
      <c r="E82" s="55"/>
      <c r="F82" s="55"/>
      <c r="G82" s="55"/>
      <c r="H82" s="55"/>
      <c r="I82" s="55"/>
    </row>
    <row r="83" spans="1:9" ht="14.25" customHeight="1">
      <c r="A83" s="58" t="s">
        <v>759</v>
      </c>
      <c r="B83" s="58" t="s">
        <v>631</v>
      </c>
      <c r="C83" s="55">
        <v>398</v>
      </c>
      <c r="D83" s="55">
        <v>398</v>
      </c>
      <c r="E83" s="55"/>
      <c r="F83" s="55"/>
      <c r="G83" s="55"/>
      <c r="H83" s="55"/>
      <c r="I83" s="55"/>
    </row>
    <row r="84" spans="1:9" ht="14.25" customHeight="1">
      <c r="A84" s="58" t="s">
        <v>760</v>
      </c>
      <c r="B84" s="58" t="s">
        <v>633</v>
      </c>
      <c r="C84" s="55"/>
      <c r="D84" s="55"/>
      <c r="E84" s="55"/>
      <c r="F84" s="55"/>
      <c r="G84" s="55"/>
      <c r="H84" s="55"/>
      <c r="I84" s="55"/>
    </row>
    <row r="85" spans="1:9" ht="14.25" customHeight="1">
      <c r="A85" s="58" t="s">
        <v>761</v>
      </c>
      <c r="B85" s="58" t="s">
        <v>635</v>
      </c>
      <c r="C85" s="55"/>
      <c r="D85" s="55"/>
      <c r="E85" s="55"/>
      <c r="F85" s="55"/>
      <c r="G85" s="55"/>
      <c r="H85" s="55"/>
      <c r="I85" s="55"/>
    </row>
    <row r="86" spans="1:9" ht="14.25" customHeight="1">
      <c r="A86" s="58" t="s">
        <v>762</v>
      </c>
      <c r="B86" s="58" t="s">
        <v>763</v>
      </c>
      <c r="C86" s="55"/>
      <c r="D86" s="55"/>
      <c r="E86" s="55"/>
      <c r="F86" s="55"/>
      <c r="G86" s="55"/>
      <c r="H86" s="55"/>
      <c r="I86" s="55"/>
    </row>
    <row r="87" spans="1:9" ht="14.25" customHeight="1">
      <c r="A87" s="58" t="s">
        <v>764</v>
      </c>
      <c r="B87" s="58" t="s">
        <v>765</v>
      </c>
      <c r="C87" s="55"/>
      <c r="D87" s="55"/>
      <c r="E87" s="55"/>
      <c r="F87" s="55"/>
      <c r="G87" s="55"/>
      <c r="H87" s="55"/>
      <c r="I87" s="55"/>
    </row>
    <row r="88" spans="1:9" ht="14.25" customHeight="1">
      <c r="A88" s="58" t="s">
        <v>766</v>
      </c>
      <c r="B88" s="58" t="s">
        <v>732</v>
      </c>
      <c r="C88" s="55"/>
      <c r="D88" s="55"/>
      <c r="E88" s="55"/>
      <c r="F88" s="55"/>
      <c r="G88" s="55"/>
      <c r="H88" s="55"/>
      <c r="I88" s="55"/>
    </row>
    <row r="89" spans="1:9" ht="14.25" customHeight="1">
      <c r="A89" s="58" t="s">
        <v>767</v>
      </c>
      <c r="B89" s="58" t="s">
        <v>649</v>
      </c>
      <c r="C89" s="55">
        <v>71</v>
      </c>
      <c r="D89" s="55">
        <v>71</v>
      </c>
      <c r="E89" s="55"/>
      <c r="F89" s="55"/>
      <c r="G89" s="55"/>
      <c r="H89" s="55"/>
      <c r="I89" s="55"/>
    </row>
    <row r="90" spans="1:9" ht="14.25" customHeight="1">
      <c r="A90" s="58" t="s">
        <v>768</v>
      </c>
      <c r="B90" s="58" t="s">
        <v>769</v>
      </c>
      <c r="C90" s="55"/>
      <c r="D90" s="55"/>
      <c r="E90" s="55"/>
      <c r="F90" s="55"/>
      <c r="G90" s="55"/>
      <c r="H90" s="55"/>
      <c r="I90" s="55"/>
    </row>
    <row r="91" spans="1:9" ht="14.25" customHeight="1">
      <c r="A91" s="58" t="s">
        <v>770</v>
      </c>
      <c r="B91" s="58" t="s">
        <v>771</v>
      </c>
      <c r="C91" s="55"/>
      <c r="D91" s="55"/>
      <c r="E91" s="55"/>
      <c r="F91" s="55"/>
      <c r="G91" s="55"/>
      <c r="H91" s="55"/>
      <c r="I91" s="55"/>
    </row>
    <row r="92" spans="1:9" ht="14.25" customHeight="1">
      <c r="A92" s="58" t="s">
        <v>772</v>
      </c>
      <c r="B92" s="58" t="s">
        <v>631</v>
      </c>
      <c r="C92" s="55"/>
      <c r="D92" s="55"/>
      <c r="E92" s="55"/>
      <c r="F92" s="55"/>
      <c r="G92" s="55"/>
      <c r="H92" s="55"/>
      <c r="I92" s="55"/>
    </row>
    <row r="93" spans="1:9" ht="14.25" customHeight="1">
      <c r="A93" s="58" t="s">
        <v>773</v>
      </c>
      <c r="B93" s="58" t="s">
        <v>633</v>
      </c>
      <c r="C93" s="55"/>
      <c r="D93" s="55"/>
      <c r="E93" s="55"/>
      <c r="F93" s="55"/>
      <c r="G93" s="55"/>
      <c r="H93" s="55"/>
      <c r="I93" s="55"/>
    </row>
    <row r="94" spans="1:9" ht="14.25" customHeight="1">
      <c r="A94" s="58" t="s">
        <v>774</v>
      </c>
      <c r="B94" s="58" t="s">
        <v>635</v>
      </c>
      <c r="C94" s="55"/>
      <c r="D94" s="55"/>
      <c r="E94" s="55"/>
      <c r="F94" s="55"/>
      <c r="G94" s="55"/>
      <c r="H94" s="55"/>
      <c r="I94" s="55"/>
    </row>
    <row r="95" spans="1:9" ht="14.25" customHeight="1">
      <c r="A95" s="58" t="s">
        <v>775</v>
      </c>
      <c r="B95" s="58" t="s">
        <v>776</v>
      </c>
      <c r="C95" s="55"/>
      <c r="D95" s="55"/>
      <c r="E95" s="55"/>
      <c r="F95" s="55"/>
      <c r="G95" s="55"/>
      <c r="H95" s="55"/>
      <c r="I95" s="55"/>
    </row>
    <row r="96" spans="1:9" ht="14.25" customHeight="1">
      <c r="A96" s="58" t="s">
        <v>777</v>
      </c>
      <c r="B96" s="58" t="s">
        <v>778</v>
      </c>
      <c r="C96" s="55"/>
      <c r="D96" s="55"/>
      <c r="E96" s="55"/>
      <c r="F96" s="55"/>
      <c r="G96" s="55"/>
      <c r="H96" s="55"/>
      <c r="I96" s="55"/>
    </row>
    <row r="97" spans="1:9" ht="14.25" customHeight="1">
      <c r="A97" s="58" t="s">
        <v>779</v>
      </c>
      <c r="B97" s="58" t="s">
        <v>732</v>
      </c>
      <c r="C97" s="55"/>
      <c r="D97" s="55"/>
      <c r="E97" s="55"/>
      <c r="F97" s="55"/>
      <c r="G97" s="55"/>
      <c r="H97" s="55"/>
      <c r="I97" s="55"/>
    </row>
    <row r="98" spans="1:9" ht="14.25" customHeight="1">
      <c r="A98" s="58" t="s">
        <v>780</v>
      </c>
      <c r="B98" s="58" t="s">
        <v>781</v>
      </c>
      <c r="C98" s="55"/>
      <c r="D98" s="55"/>
      <c r="E98" s="55"/>
      <c r="F98" s="55"/>
      <c r="G98" s="55"/>
      <c r="H98" s="55"/>
      <c r="I98" s="55"/>
    </row>
    <row r="99" spans="1:9" ht="14.25" customHeight="1">
      <c r="A99" s="58" t="s">
        <v>782</v>
      </c>
      <c r="B99" s="58" t="s">
        <v>783</v>
      </c>
      <c r="C99" s="55"/>
      <c r="D99" s="55"/>
      <c r="E99" s="55"/>
      <c r="F99" s="55"/>
      <c r="G99" s="55"/>
      <c r="H99" s="55"/>
      <c r="I99" s="55"/>
    </row>
    <row r="100" spans="1:9" ht="14.25" customHeight="1">
      <c r="A100" s="58" t="s">
        <v>784</v>
      </c>
      <c r="B100" s="58" t="s">
        <v>785</v>
      </c>
      <c r="C100" s="55"/>
      <c r="D100" s="55"/>
      <c r="E100" s="55"/>
      <c r="F100" s="55"/>
      <c r="G100" s="55"/>
      <c r="H100" s="55"/>
      <c r="I100" s="55"/>
    </row>
    <row r="101" spans="1:9" ht="14.25" customHeight="1">
      <c r="A101" s="58" t="s">
        <v>786</v>
      </c>
      <c r="B101" s="58" t="s">
        <v>787</v>
      </c>
      <c r="C101" s="55"/>
      <c r="D101" s="55"/>
      <c r="E101" s="55"/>
      <c r="F101" s="55"/>
      <c r="G101" s="55"/>
      <c r="H101" s="55"/>
      <c r="I101" s="55"/>
    </row>
    <row r="102" spans="1:9" ht="14.25" customHeight="1">
      <c r="A102" s="58" t="s">
        <v>788</v>
      </c>
      <c r="B102" s="58" t="s">
        <v>649</v>
      </c>
      <c r="C102" s="55"/>
      <c r="D102" s="55"/>
      <c r="E102" s="55"/>
      <c r="F102" s="55"/>
      <c r="G102" s="55"/>
      <c r="H102" s="55"/>
      <c r="I102" s="55"/>
    </row>
    <row r="103" spans="1:9" ht="14.25" customHeight="1">
      <c r="A103" s="58" t="s">
        <v>789</v>
      </c>
      <c r="B103" s="58" t="s">
        <v>790</v>
      </c>
      <c r="C103" s="55"/>
      <c r="D103" s="55"/>
      <c r="E103" s="55"/>
      <c r="F103" s="55"/>
      <c r="G103" s="55"/>
      <c r="H103" s="55"/>
      <c r="I103" s="55"/>
    </row>
    <row r="104" spans="1:9" ht="14.25" customHeight="1">
      <c r="A104" s="58" t="s">
        <v>791</v>
      </c>
      <c r="B104" s="58" t="s">
        <v>792</v>
      </c>
      <c r="C104" s="55"/>
      <c r="D104" s="55"/>
      <c r="E104" s="55"/>
      <c r="F104" s="55"/>
      <c r="G104" s="55"/>
      <c r="H104" s="55"/>
      <c r="I104" s="55"/>
    </row>
    <row r="105" spans="1:9" ht="14.25" customHeight="1">
      <c r="A105" s="58" t="s">
        <v>793</v>
      </c>
      <c r="B105" s="58" t="s">
        <v>631</v>
      </c>
      <c r="C105" s="55"/>
      <c r="D105" s="55"/>
      <c r="E105" s="55"/>
      <c r="F105" s="55"/>
      <c r="G105" s="55"/>
      <c r="H105" s="55"/>
      <c r="I105" s="55"/>
    </row>
    <row r="106" spans="1:9" ht="14.25" customHeight="1">
      <c r="A106" s="58" t="s">
        <v>794</v>
      </c>
      <c r="B106" s="58" t="s">
        <v>633</v>
      </c>
      <c r="C106" s="55"/>
      <c r="D106" s="55"/>
      <c r="E106" s="55"/>
      <c r="F106" s="55"/>
      <c r="G106" s="55"/>
      <c r="H106" s="55"/>
      <c r="I106" s="55"/>
    </row>
    <row r="107" spans="1:9" ht="14.25" customHeight="1">
      <c r="A107" s="58" t="s">
        <v>795</v>
      </c>
      <c r="B107" s="58" t="s">
        <v>635</v>
      </c>
      <c r="C107" s="55"/>
      <c r="D107" s="55"/>
      <c r="E107" s="55"/>
      <c r="F107" s="55"/>
      <c r="G107" s="55"/>
      <c r="H107" s="55"/>
      <c r="I107" s="55"/>
    </row>
    <row r="108" spans="1:9" ht="14.25" customHeight="1">
      <c r="A108" s="58" t="s">
        <v>796</v>
      </c>
      <c r="B108" s="58" t="s">
        <v>797</v>
      </c>
      <c r="C108" s="55"/>
      <c r="D108" s="55"/>
      <c r="E108" s="55"/>
      <c r="F108" s="55"/>
      <c r="G108" s="55"/>
      <c r="H108" s="55"/>
      <c r="I108" s="55"/>
    </row>
    <row r="109" spans="1:9" ht="14.25" customHeight="1">
      <c r="A109" s="58" t="s">
        <v>798</v>
      </c>
      <c r="B109" s="58" t="s">
        <v>799</v>
      </c>
      <c r="C109" s="55"/>
      <c r="D109" s="55"/>
      <c r="E109" s="55"/>
      <c r="F109" s="55"/>
      <c r="G109" s="55"/>
      <c r="H109" s="55"/>
      <c r="I109" s="55"/>
    </row>
    <row r="110" spans="1:9" ht="14.25" customHeight="1">
      <c r="A110" s="58" t="s">
        <v>800</v>
      </c>
      <c r="B110" s="58" t="s">
        <v>801</v>
      </c>
      <c r="C110" s="55"/>
      <c r="D110" s="55"/>
      <c r="E110" s="55"/>
      <c r="F110" s="55"/>
      <c r="G110" s="55"/>
      <c r="H110" s="55"/>
      <c r="I110" s="55"/>
    </row>
    <row r="111" spans="1:9" ht="14.25" customHeight="1">
      <c r="A111" s="58" t="s">
        <v>802</v>
      </c>
      <c r="B111" s="58" t="s">
        <v>803</v>
      </c>
      <c r="C111" s="55"/>
      <c r="D111" s="55"/>
      <c r="E111" s="55"/>
      <c r="F111" s="55"/>
      <c r="G111" s="55"/>
      <c r="H111" s="55"/>
      <c r="I111" s="55"/>
    </row>
    <row r="112" spans="1:9" ht="14.25" customHeight="1">
      <c r="A112" s="58" t="s">
        <v>804</v>
      </c>
      <c r="B112" s="58" t="s">
        <v>649</v>
      </c>
      <c r="C112" s="55"/>
      <c r="D112" s="55"/>
      <c r="E112" s="55"/>
      <c r="F112" s="55"/>
      <c r="G112" s="55"/>
      <c r="H112" s="55"/>
      <c r="I112" s="55"/>
    </row>
    <row r="113" spans="1:9" ht="14.25" customHeight="1">
      <c r="A113" s="58" t="s">
        <v>805</v>
      </c>
      <c r="B113" s="58" t="s">
        <v>806</v>
      </c>
      <c r="C113" s="55"/>
      <c r="D113" s="55"/>
      <c r="E113" s="55"/>
      <c r="F113" s="55"/>
      <c r="G113" s="55"/>
      <c r="H113" s="55"/>
      <c r="I113" s="55"/>
    </row>
    <row r="114" spans="1:9" ht="14.25" customHeight="1">
      <c r="A114" s="58" t="s">
        <v>807</v>
      </c>
      <c r="B114" s="58" t="s">
        <v>808</v>
      </c>
      <c r="C114" s="55">
        <v>1226</v>
      </c>
      <c r="D114" s="55">
        <v>1226</v>
      </c>
      <c r="E114" s="55"/>
      <c r="F114" s="55"/>
      <c r="G114" s="55"/>
      <c r="H114" s="55"/>
      <c r="I114" s="55"/>
    </row>
    <row r="115" spans="1:9" ht="14.25" customHeight="1">
      <c r="A115" s="58" t="s">
        <v>809</v>
      </c>
      <c r="B115" s="58" t="s">
        <v>631</v>
      </c>
      <c r="C115" s="55">
        <v>1029</v>
      </c>
      <c r="D115" s="55">
        <v>1029</v>
      </c>
      <c r="E115" s="55"/>
      <c r="F115" s="55"/>
      <c r="G115" s="55"/>
      <c r="H115" s="55"/>
      <c r="I115" s="55"/>
    </row>
    <row r="116" spans="1:9" ht="14.25" customHeight="1">
      <c r="A116" s="58" t="s">
        <v>810</v>
      </c>
      <c r="B116" s="58" t="s">
        <v>633</v>
      </c>
      <c r="C116" s="55"/>
      <c r="D116" s="55"/>
      <c r="E116" s="55"/>
      <c r="F116" s="55"/>
      <c r="G116" s="55"/>
      <c r="H116" s="55"/>
      <c r="I116" s="55"/>
    </row>
    <row r="117" spans="1:9" ht="14.25" customHeight="1">
      <c r="A117" s="58" t="s">
        <v>811</v>
      </c>
      <c r="B117" s="58" t="s">
        <v>635</v>
      </c>
      <c r="C117" s="55"/>
      <c r="D117" s="55"/>
      <c r="E117" s="55"/>
      <c r="F117" s="55"/>
      <c r="G117" s="55"/>
      <c r="H117" s="55"/>
      <c r="I117" s="55"/>
    </row>
    <row r="118" spans="1:9" ht="14.25" customHeight="1">
      <c r="A118" s="58" t="s">
        <v>812</v>
      </c>
      <c r="B118" s="58" t="s">
        <v>813</v>
      </c>
      <c r="C118" s="55"/>
      <c r="D118" s="55"/>
      <c r="E118" s="55"/>
      <c r="F118" s="55"/>
      <c r="G118" s="55"/>
      <c r="H118" s="55"/>
      <c r="I118" s="55"/>
    </row>
    <row r="119" spans="1:9" ht="14.25" customHeight="1">
      <c r="A119" s="58" t="s">
        <v>814</v>
      </c>
      <c r="B119" s="58" t="s">
        <v>815</v>
      </c>
      <c r="C119" s="55"/>
      <c r="D119" s="55"/>
      <c r="E119" s="55"/>
      <c r="F119" s="55"/>
      <c r="G119" s="55"/>
      <c r="H119" s="55"/>
      <c r="I119" s="55"/>
    </row>
    <row r="120" spans="1:9" ht="14.25" customHeight="1">
      <c r="A120" s="58" t="s">
        <v>816</v>
      </c>
      <c r="B120" s="58" t="s">
        <v>817</v>
      </c>
      <c r="C120" s="55"/>
      <c r="D120" s="55"/>
      <c r="E120" s="55"/>
      <c r="F120" s="55"/>
      <c r="G120" s="55"/>
      <c r="H120" s="55"/>
      <c r="I120" s="55"/>
    </row>
    <row r="121" spans="1:9" ht="14.25" customHeight="1">
      <c r="A121" s="58" t="s">
        <v>818</v>
      </c>
      <c r="B121" s="58" t="s">
        <v>649</v>
      </c>
      <c r="C121" s="55">
        <v>197</v>
      </c>
      <c r="D121" s="55">
        <v>197</v>
      </c>
      <c r="E121" s="55"/>
      <c r="F121" s="55"/>
      <c r="G121" s="55"/>
      <c r="H121" s="55"/>
      <c r="I121" s="55"/>
    </row>
    <row r="122" spans="1:9" ht="14.25" customHeight="1">
      <c r="A122" s="58" t="s">
        <v>819</v>
      </c>
      <c r="B122" s="58" t="s">
        <v>820</v>
      </c>
      <c r="C122" s="55"/>
      <c r="D122" s="55"/>
      <c r="E122" s="55"/>
      <c r="F122" s="55"/>
      <c r="G122" s="55"/>
      <c r="H122" s="55"/>
      <c r="I122" s="55"/>
    </row>
    <row r="123" spans="1:9" ht="14.25" customHeight="1">
      <c r="A123" s="58" t="s">
        <v>821</v>
      </c>
      <c r="B123" s="58" t="s">
        <v>822</v>
      </c>
      <c r="C123" s="55">
        <v>171</v>
      </c>
      <c r="D123" s="55">
        <v>171</v>
      </c>
      <c r="E123" s="55"/>
      <c r="F123" s="55"/>
      <c r="G123" s="55"/>
      <c r="H123" s="55"/>
      <c r="I123" s="55"/>
    </row>
    <row r="124" spans="1:9" ht="14.25" customHeight="1">
      <c r="A124" s="58" t="s">
        <v>823</v>
      </c>
      <c r="B124" s="58" t="s">
        <v>631</v>
      </c>
      <c r="C124" s="55">
        <v>171</v>
      </c>
      <c r="D124" s="55">
        <v>171</v>
      </c>
      <c r="E124" s="55"/>
      <c r="F124" s="55"/>
      <c r="G124" s="55"/>
      <c r="H124" s="55"/>
      <c r="I124" s="55"/>
    </row>
    <row r="125" spans="1:9" ht="14.25" customHeight="1">
      <c r="A125" s="58" t="s">
        <v>824</v>
      </c>
      <c r="B125" s="58" t="s">
        <v>633</v>
      </c>
      <c r="C125" s="55"/>
      <c r="D125" s="55"/>
      <c r="E125" s="55"/>
      <c r="F125" s="55"/>
      <c r="G125" s="55"/>
      <c r="H125" s="55"/>
      <c r="I125" s="55"/>
    </row>
    <row r="126" spans="1:9" ht="14.25" customHeight="1">
      <c r="A126" s="58" t="s">
        <v>825</v>
      </c>
      <c r="B126" s="58" t="s">
        <v>635</v>
      </c>
      <c r="C126" s="55"/>
      <c r="D126" s="55"/>
      <c r="E126" s="55"/>
      <c r="F126" s="55"/>
      <c r="G126" s="55"/>
      <c r="H126" s="55"/>
      <c r="I126" s="55"/>
    </row>
    <row r="127" spans="1:9" ht="14.25" customHeight="1">
      <c r="A127" s="58" t="s">
        <v>826</v>
      </c>
      <c r="B127" s="58" t="s">
        <v>827</v>
      </c>
      <c r="C127" s="55"/>
      <c r="D127" s="55"/>
      <c r="E127" s="55"/>
      <c r="F127" s="55"/>
      <c r="G127" s="55"/>
      <c r="H127" s="55"/>
      <c r="I127" s="55"/>
    </row>
    <row r="128" spans="1:9" ht="14.25" customHeight="1">
      <c r="A128" s="58" t="s">
        <v>828</v>
      </c>
      <c r="B128" s="58" t="s">
        <v>829</v>
      </c>
      <c r="C128" s="55"/>
      <c r="D128" s="55"/>
      <c r="E128" s="55"/>
      <c r="F128" s="55"/>
      <c r="G128" s="55"/>
      <c r="H128" s="55"/>
      <c r="I128" s="55"/>
    </row>
    <row r="129" spans="1:9" ht="14.25" customHeight="1">
      <c r="A129" s="58" t="s">
        <v>830</v>
      </c>
      <c r="B129" s="58" t="s">
        <v>831</v>
      </c>
      <c r="C129" s="55"/>
      <c r="D129" s="55"/>
      <c r="E129" s="55"/>
      <c r="F129" s="55"/>
      <c r="G129" s="55"/>
      <c r="H129" s="55"/>
      <c r="I129" s="55"/>
    </row>
    <row r="130" spans="1:9" ht="14.25" customHeight="1">
      <c r="A130" s="58" t="s">
        <v>832</v>
      </c>
      <c r="B130" s="58" t="s">
        <v>833</v>
      </c>
      <c r="C130" s="55"/>
      <c r="D130" s="55"/>
      <c r="E130" s="55"/>
      <c r="F130" s="55"/>
      <c r="G130" s="55"/>
      <c r="H130" s="55"/>
      <c r="I130" s="55"/>
    </row>
    <row r="131" spans="1:9" ht="14.25" customHeight="1">
      <c r="A131" s="58" t="s">
        <v>834</v>
      </c>
      <c r="B131" s="58" t="s">
        <v>835</v>
      </c>
      <c r="C131" s="55"/>
      <c r="D131" s="55"/>
      <c r="E131" s="55"/>
      <c r="F131" s="55"/>
      <c r="G131" s="55"/>
      <c r="H131" s="55"/>
      <c r="I131" s="55"/>
    </row>
    <row r="132" spans="1:9" ht="14.25" customHeight="1">
      <c r="A132" s="58" t="s">
        <v>836</v>
      </c>
      <c r="B132" s="58" t="s">
        <v>649</v>
      </c>
      <c r="C132" s="55"/>
      <c r="D132" s="55"/>
      <c r="E132" s="55"/>
      <c r="F132" s="55"/>
      <c r="G132" s="55"/>
      <c r="H132" s="55"/>
      <c r="I132" s="55"/>
    </row>
    <row r="133" spans="1:9" ht="14.25" customHeight="1">
      <c r="A133" s="58" t="s">
        <v>837</v>
      </c>
      <c r="B133" s="58" t="s">
        <v>838</v>
      </c>
      <c r="C133" s="55"/>
      <c r="D133" s="55"/>
      <c r="E133" s="55"/>
      <c r="F133" s="55"/>
      <c r="G133" s="55"/>
      <c r="H133" s="55"/>
      <c r="I133" s="55"/>
    </row>
    <row r="134" spans="1:9" ht="14.25" customHeight="1">
      <c r="A134" s="58" t="s">
        <v>839</v>
      </c>
      <c r="B134" s="58" t="s">
        <v>840</v>
      </c>
      <c r="C134" s="55"/>
      <c r="D134" s="55"/>
      <c r="E134" s="55"/>
      <c r="F134" s="55"/>
      <c r="G134" s="55"/>
      <c r="H134" s="55"/>
      <c r="I134" s="55"/>
    </row>
    <row r="135" spans="1:9" ht="14.25" customHeight="1">
      <c r="A135" s="58" t="s">
        <v>841</v>
      </c>
      <c r="B135" s="58" t="s">
        <v>631</v>
      </c>
      <c r="C135" s="55"/>
      <c r="D135" s="55"/>
      <c r="E135" s="55"/>
      <c r="F135" s="55"/>
      <c r="G135" s="55"/>
      <c r="H135" s="55"/>
      <c r="I135" s="55"/>
    </row>
    <row r="136" spans="1:9" ht="14.25" customHeight="1">
      <c r="A136" s="58" t="s">
        <v>842</v>
      </c>
      <c r="B136" s="58" t="s">
        <v>633</v>
      </c>
      <c r="C136" s="55"/>
      <c r="D136" s="55"/>
      <c r="E136" s="55"/>
      <c r="F136" s="55"/>
      <c r="G136" s="55"/>
      <c r="H136" s="55"/>
      <c r="I136" s="55"/>
    </row>
    <row r="137" spans="1:9" ht="14.25" customHeight="1">
      <c r="A137" s="58" t="s">
        <v>843</v>
      </c>
      <c r="B137" s="58" t="s">
        <v>635</v>
      </c>
      <c r="C137" s="55"/>
      <c r="D137" s="55"/>
      <c r="E137" s="55"/>
      <c r="F137" s="55"/>
      <c r="G137" s="55"/>
      <c r="H137" s="55"/>
      <c r="I137" s="55"/>
    </row>
    <row r="138" spans="1:9" ht="14.25" customHeight="1">
      <c r="A138" s="58" t="s">
        <v>844</v>
      </c>
      <c r="B138" s="58" t="s">
        <v>845</v>
      </c>
      <c r="C138" s="55"/>
      <c r="D138" s="55"/>
      <c r="E138" s="55"/>
      <c r="F138" s="55"/>
      <c r="G138" s="55"/>
      <c r="H138" s="55"/>
      <c r="I138" s="55"/>
    </row>
    <row r="139" spans="1:9" ht="14.25" customHeight="1">
      <c r="A139" s="58" t="s">
        <v>846</v>
      </c>
      <c r="B139" s="58" t="s">
        <v>847</v>
      </c>
      <c r="C139" s="55"/>
      <c r="D139" s="55"/>
      <c r="E139" s="55"/>
      <c r="F139" s="55"/>
      <c r="G139" s="55"/>
      <c r="H139" s="55"/>
      <c r="I139" s="55"/>
    </row>
    <row r="140" spans="1:9" ht="14.25" customHeight="1">
      <c r="A140" s="58" t="s">
        <v>848</v>
      </c>
      <c r="B140" s="58" t="s">
        <v>849</v>
      </c>
      <c r="C140" s="55"/>
      <c r="D140" s="55"/>
      <c r="E140" s="55"/>
      <c r="F140" s="55"/>
      <c r="G140" s="55"/>
      <c r="H140" s="55"/>
      <c r="I140" s="55"/>
    </row>
    <row r="141" spans="1:9" ht="14.25" customHeight="1">
      <c r="A141" s="58" t="s">
        <v>850</v>
      </c>
      <c r="B141" s="58" t="s">
        <v>851</v>
      </c>
      <c r="C141" s="55"/>
      <c r="D141" s="55"/>
      <c r="E141" s="55"/>
      <c r="F141" s="55"/>
      <c r="G141" s="55"/>
      <c r="H141" s="55"/>
      <c r="I141" s="55"/>
    </row>
    <row r="142" spans="1:9" ht="14.25" customHeight="1">
      <c r="A142" s="58" t="s">
        <v>852</v>
      </c>
      <c r="B142" s="58" t="s">
        <v>853</v>
      </c>
      <c r="C142" s="55"/>
      <c r="D142" s="55"/>
      <c r="E142" s="55"/>
      <c r="F142" s="55"/>
      <c r="G142" s="55"/>
      <c r="H142" s="55"/>
      <c r="I142" s="55"/>
    </row>
    <row r="143" spans="1:9" ht="14.25" customHeight="1">
      <c r="A143" s="58" t="s">
        <v>854</v>
      </c>
      <c r="B143" s="58" t="s">
        <v>855</v>
      </c>
      <c r="C143" s="55"/>
      <c r="D143" s="55"/>
      <c r="E143" s="55"/>
      <c r="F143" s="55"/>
      <c r="G143" s="55"/>
      <c r="H143" s="55"/>
      <c r="I143" s="55"/>
    </row>
    <row r="144" spans="1:9" ht="14.25" customHeight="1">
      <c r="A144" s="58" t="s">
        <v>856</v>
      </c>
      <c r="B144" s="58" t="s">
        <v>857</v>
      </c>
      <c r="C144" s="55"/>
      <c r="D144" s="55"/>
      <c r="E144" s="55"/>
      <c r="F144" s="55"/>
      <c r="G144" s="55"/>
      <c r="H144" s="55"/>
      <c r="I144" s="55"/>
    </row>
    <row r="145" spans="1:9" ht="14.25" customHeight="1">
      <c r="A145" s="58" t="s">
        <v>858</v>
      </c>
      <c r="B145" s="58" t="s">
        <v>649</v>
      </c>
      <c r="C145" s="55"/>
      <c r="D145" s="55"/>
      <c r="E145" s="55"/>
      <c r="F145" s="55"/>
      <c r="G145" s="55"/>
      <c r="H145" s="55"/>
      <c r="I145" s="55"/>
    </row>
    <row r="146" spans="1:9" ht="14.25" customHeight="1">
      <c r="A146" s="58" t="s">
        <v>859</v>
      </c>
      <c r="B146" s="58" t="s">
        <v>860</v>
      </c>
      <c r="C146" s="55"/>
      <c r="D146" s="55"/>
      <c r="E146" s="55"/>
      <c r="F146" s="55"/>
      <c r="G146" s="55"/>
      <c r="H146" s="55"/>
      <c r="I146" s="55"/>
    </row>
    <row r="147" spans="1:9" ht="14.25" customHeight="1">
      <c r="A147" s="58" t="s">
        <v>861</v>
      </c>
      <c r="B147" s="58" t="s">
        <v>862</v>
      </c>
      <c r="C147" s="55"/>
      <c r="D147" s="55"/>
      <c r="E147" s="55"/>
      <c r="F147" s="55"/>
      <c r="G147" s="55"/>
      <c r="H147" s="55"/>
      <c r="I147" s="55"/>
    </row>
    <row r="148" spans="1:9" ht="14.25" customHeight="1">
      <c r="A148" s="58" t="s">
        <v>863</v>
      </c>
      <c r="B148" s="58" t="s">
        <v>631</v>
      </c>
      <c r="C148" s="55"/>
      <c r="D148" s="55"/>
      <c r="E148" s="55"/>
      <c r="F148" s="55"/>
      <c r="G148" s="55"/>
      <c r="H148" s="55"/>
      <c r="I148" s="55"/>
    </row>
    <row r="149" spans="1:9" ht="14.25" customHeight="1">
      <c r="A149" s="58" t="s">
        <v>864</v>
      </c>
      <c r="B149" s="58" t="s">
        <v>633</v>
      </c>
      <c r="C149" s="55"/>
      <c r="D149" s="55"/>
      <c r="E149" s="55"/>
      <c r="F149" s="55"/>
      <c r="G149" s="55"/>
      <c r="H149" s="55"/>
      <c r="I149" s="55"/>
    </row>
    <row r="150" spans="1:9" ht="14.25" customHeight="1">
      <c r="A150" s="58" t="s">
        <v>865</v>
      </c>
      <c r="B150" s="58" t="s">
        <v>635</v>
      </c>
      <c r="C150" s="55"/>
      <c r="D150" s="55"/>
      <c r="E150" s="55"/>
      <c r="F150" s="55"/>
      <c r="G150" s="55"/>
      <c r="H150" s="55"/>
      <c r="I150" s="55"/>
    </row>
    <row r="151" spans="1:9" ht="14.25" customHeight="1">
      <c r="A151" s="58" t="s">
        <v>866</v>
      </c>
      <c r="B151" s="58" t="s">
        <v>867</v>
      </c>
      <c r="C151" s="55"/>
      <c r="D151" s="55"/>
      <c r="E151" s="55"/>
      <c r="F151" s="55"/>
      <c r="G151" s="55"/>
      <c r="H151" s="55"/>
      <c r="I151" s="55"/>
    </row>
    <row r="152" spans="1:9" ht="14.25" customHeight="1">
      <c r="A152" s="58" t="s">
        <v>868</v>
      </c>
      <c r="B152" s="58" t="s">
        <v>649</v>
      </c>
      <c r="C152" s="55"/>
      <c r="D152" s="55"/>
      <c r="E152" s="55"/>
      <c r="F152" s="55"/>
      <c r="G152" s="55"/>
      <c r="H152" s="55"/>
      <c r="I152" s="55"/>
    </row>
    <row r="153" spans="1:9" ht="14.25" customHeight="1">
      <c r="A153" s="58" t="s">
        <v>869</v>
      </c>
      <c r="B153" s="58" t="s">
        <v>870</v>
      </c>
      <c r="C153" s="55"/>
      <c r="D153" s="55"/>
      <c r="E153" s="55"/>
      <c r="F153" s="55"/>
      <c r="G153" s="55"/>
      <c r="H153" s="55"/>
      <c r="I153" s="55"/>
    </row>
    <row r="154" spans="1:9" ht="14.25" customHeight="1">
      <c r="A154" s="58" t="s">
        <v>871</v>
      </c>
      <c r="B154" s="58" t="s">
        <v>872</v>
      </c>
      <c r="C154" s="55"/>
      <c r="D154" s="55"/>
      <c r="E154" s="55"/>
      <c r="F154" s="55"/>
      <c r="G154" s="55"/>
      <c r="H154" s="55"/>
      <c r="I154" s="55"/>
    </row>
    <row r="155" spans="1:9" ht="14.25" customHeight="1">
      <c r="A155" s="58" t="s">
        <v>873</v>
      </c>
      <c r="B155" s="58" t="s">
        <v>631</v>
      </c>
      <c r="C155" s="55"/>
      <c r="D155" s="55"/>
      <c r="E155" s="55"/>
      <c r="F155" s="55"/>
      <c r="G155" s="55"/>
      <c r="H155" s="55"/>
      <c r="I155" s="55"/>
    </row>
    <row r="156" spans="1:9" ht="14.25" customHeight="1">
      <c r="A156" s="58" t="s">
        <v>874</v>
      </c>
      <c r="B156" s="58" t="s">
        <v>633</v>
      </c>
      <c r="C156" s="55"/>
      <c r="D156" s="55"/>
      <c r="E156" s="55"/>
      <c r="F156" s="55"/>
      <c r="G156" s="55"/>
      <c r="H156" s="55"/>
      <c r="I156" s="55"/>
    </row>
    <row r="157" spans="1:9" ht="14.25" customHeight="1">
      <c r="A157" s="58" t="s">
        <v>875</v>
      </c>
      <c r="B157" s="58" t="s">
        <v>635</v>
      </c>
      <c r="C157" s="55"/>
      <c r="D157" s="55"/>
      <c r="E157" s="55"/>
      <c r="F157" s="55"/>
      <c r="G157" s="55"/>
      <c r="H157" s="55"/>
      <c r="I157" s="55"/>
    </row>
    <row r="158" spans="1:9" ht="14.25" customHeight="1">
      <c r="A158" s="58" t="s">
        <v>876</v>
      </c>
      <c r="B158" s="58" t="s">
        <v>877</v>
      </c>
      <c r="C158" s="55"/>
      <c r="D158" s="55"/>
      <c r="E158" s="55"/>
      <c r="F158" s="55"/>
      <c r="G158" s="55"/>
      <c r="H158" s="55"/>
      <c r="I158" s="55"/>
    </row>
    <row r="159" spans="1:9" ht="14.25" customHeight="1">
      <c r="A159" s="58" t="s">
        <v>878</v>
      </c>
      <c r="B159" s="58" t="s">
        <v>879</v>
      </c>
      <c r="C159" s="55"/>
      <c r="D159" s="55"/>
      <c r="E159" s="55"/>
      <c r="F159" s="55"/>
      <c r="G159" s="55"/>
      <c r="H159" s="55"/>
      <c r="I159" s="55"/>
    </row>
    <row r="160" spans="1:9" ht="14.25" customHeight="1">
      <c r="A160" s="58" t="s">
        <v>880</v>
      </c>
      <c r="B160" s="58" t="s">
        <v>649</v>
      </c>
      <c r="C160" s="55"/>
      <c r="D160" s="55"/>
      <c r="E160" s="55"/>
      <c r="F160" s="55"/>
      <c r="G160" s="55"/>
      <c r="H160" s="55"/>
      <c r="I160" s="55"/>
    </row>
    <row r="161" spans="1:9" ht="14.25" customHeight="1">
      <c r="A161" s="58" t="s">
        <v>881</v>
      </c>
      <c r="B161" s="58" t="s">
        <v>882</v>
      </c>
      <c r="C161" s="55"/>
      <c r="D161" s="55"/>
      <c r="E161" s="55"/>
      <c r="F161" s="55"/>
      <c r="G161" s="55"/>
      <c r="H161" s="55"/>
      <c r="I161" s="55"/>
    </row>
    <row r="162" spans="1:9" ht="14.25" customHeight="1">
      <c r="A162" s="58" t="s">
        <v>883</v>
      </c>
      <c r="B162" s="58" t="s">
        <v>884</v>
      </c>
      <c r="C162" s="55">
        <v>171</v>
      </c>
      <c r="D162" s="55">
        <v>171</v>
      </c>
      <c r="E162" s="55"/>
      <c r="F162" s="55"/>
      <c r="G162" s="55"/>
      <c r="H162" s="55"/>
      <c r="I162" s="55"/>
    </row>
    <row r="163" spans="1:9" ht="14.25" customHeight="1">
      <c r="A163" s="58" t="s">
        <v>885</v>
      </c>
      <c r="B163" s="58" t="s">
        <v>631</v>
      </c>
      <c r="C163" s="55">
        <v>171</v>
      </c>
      <c r="D163" s="55">
        <v>171</v>
      </c>
      <c r="E163" s="55"/>
      <c r="F163" s="55"/>
      <c r="G163" s="55"/>
      <c r="H163" s="55"/>
      <c r="I163" s="55"/>
    </row>
    <row r="164" spans="1:9" ht="14.25" customHeight="1">
      <c r="A164" s="58" t="s">
        <v>886</v>
      </c>
      <c r="B164" s="58" t="s">
        <v>633</v>
      </c>
      <c r="C164" s="55"/>
      <c r="D164" s="55"/>
      <c r="E164" s="55"/>
      <c r="F164" s="55"/>
      <c r="G164" s="55"/>
      <c r="H164" s="55"/>
      <c r="I164" s="55"/>
    </row>
    <row r="165" spans="1:9" ht="14.25" customHeight="1">
      <c r="A165" s="58" t="s">
        <v>887</v>
      </c>
      <c r="B165" s="58" t="s">
        <v>635</v>
      </c>
      <c r="C165" s="55"/>
      <c r="D165" s="55"/>
      <c r="E165" s="55"/>
      <c r="F165" s="55"/>
      <c r="G165" s="55"/>
      <c r="H165" s="55"/>
      <c r="I165" s="55"/>
    </row>
    <row r="166" spans="1:9" ht="14.25" customHeight="1">
      <c r="A166" s="58" t="s">
        <v>888</v>
      </c>
      <c r="B166" s="58" t="s">
        <v>889</v>
      </c>
      <c r="C166" s="55"/>
      <c r="D166" s="55"/>
      <c r="E166" s="55"/>
      <c r="F166" s="55"/>
      <c r="G166" s="55"/>
      <c r="H166" s="55"/>
      <c r="I166" s="55"/>
    </row>
    <row r="167" spans="1:9" ht="14.25" customHeight="1">
      <c r="A167" s="58" t="s">
        <v>890</v>
      </c>
      <c r="B167" s="58" t="s">
        <v>891</v>
      </c>
      <c r="C167" s="55"/>
      <c r="D167" s="55"/>
      <c r="E167" s="55"/>
      <c r="F167" s="55"/>
      <c r="G167" s="55"/>
      <c r="H167" s="55"/>
      <c r="I167" s="55"/>
    </row>
    <row r="168" spans="1:9" ht="14.25" customHeight="1">
      <c r="A168" s="58" t="s">
        <v>892</v>
      </c>
      <c r="B168" s="58" t="s">
        <v>893</v>
      </c>
      <c r="C168" s="55">
        <v>79</v>
      </c>
      <c r="D168" s="55">
        <v>79</v>
      </c>
      <c r="E168" s="55"/>
      <c r="F168" s="55"/>
      <c r="G168" s="55"/>
      <c r="H168" s="55"/>
      <c r="I168" s="55"/>
    </row>
    <row r="169" spans="1:9" ht="14.25" customHeight="1">
      <c r="A169" s="58" t="s">
        <v>894</v>
      </c>
      <c r="B169" s="58" t="s">
        <v>631</v>
      </c>
      <c r="C169" s="55">
        <v>40</v>
      </c>
      <c r="D169" s="55">
        <v>40</v>
      </c>
      <c r="E169" s="55"/>
      <c r="F169" s="55"/>
      <c r="G169" s="55"/>
      <c r="H169" s="55"/>
      <c r="I169" s="55"/>
    </row>
    <row r="170" spans="1:9" ht="14.25" customHeight="1">
      <c r="A170" s="58" t="s">
        <v>895</v>
      </c>
      <c r="B170" s="58" t="s">
        <v>633</v>
      </c>
      <c r="C170" s="55"/>
      <c r="D170" s="55"/>
      <c r="E170" s="55"/>
      <c r="F170" s="55"/>
      <c r="G170" s="55"/>
      <c r="H170" s="55"/>
      <c r="I170" s="55"/>
    </row>
    <row r="171" spans="1:9" ht="14.25" customHeight="1">
      <c r="A171" s="58" t="s">
        <v>896</v>
      </c>
      <c r="B171" s="58" t="s">
        <v>635</v>
      </c>
      <c r="C171" s="55"/>
      <c r="D171" s="55"/>
      <c r="E171" s="55"/>
      <c r="F171" s="55"/>
      <c r="G171" s="55"/>
      <c r="H171" s="55"/>
      <c r="I171" s="55"/>
    </row>
    <row r="172" spans="1:9" ht="14.25" customHeight="1">
      <c r="A172" s="58" t="s">
        <v>897</v>
      </c>
      <c r="B172" s="58" t="s">
        <v>662</v>
      </c>
      <c r="C172" s="55"/>
      <c r="D172" s="55"/>
      <c r="E172" s="55"/>
      <c r="F172" s="55"/>
      <c r="G172" s="55"/>
      <c r="H172" s="55"/>
      <c r="I172" s="55"/>
    </row>
    <row r="173" spans="1:9" ht="14.25" customHeight="1">
      <c r="A173" s="58" t="s">
        <v>898</v>
      </c>
      <c r="B173" s="58" t="s">
        <v>649</v>
      </c>
      <c r="C173" s="55">
        <v>39</v>
      </c>
      <c r="D173" s="55">
        <v>39</v>
      </c>
      <c r="E173" s="55"/>
      <c r="F173" s="55"/>
      <c r="G173" s="55"/>
      <c r="H173" s="55"/>
      <c r="I173" s="55"/>
    </row>
    <row r="174" spans="1:9" ht="14.25" customHeight="1">
      <c r="A174" s="58" t="s">
        <v>899</v>
      </c>
      <c r="B174" s="58" t="s">
        <v>900</v>
      </c>
      <c r="C174" s="55"/>
      <c r="D174" s="55"/>
      <c r="E174" s="55"/>
      <c r="F174" s="55"/>
      <c r="G174" s="55"/>
      <c r="H174" s="55"/>
      <c r="I174" s="55"/>
    </row>
    <row r="175" spans="1:9" ht="14.25" customHeight="1">
      <c r="A175" s="58" t="s">
        <v>901</v>
      </c>
      <c r="B175" s="58" t="s">
        <v>902</v>
      </c>
      <c r="C175" s="55">
        <v>240</v>
      </c>
      <c r="D175" s="55">
        <v>240</v>
      </c>
      <c r="E175" s="55"/>
      <c r="F175" s="55"/>
      <c r="G175" s="55"/>
      <c r="H175" s="55"/>
      <c r="I175" s="55"/>
    </row>
    <row r="176" spans="1:9" ht="14.25" customHeight="1">
      <c r="A176" s="58" t="s">
        <v>903</v>
      </c>
      <c r="B176" s="58" t="s">
        <v>631</v>
      </c>
      <c r="C176" s="55">
        <v>215</v>
      </c>
      <c r="D176" s="55">
        <v>215</v>
      </c>
      <c r="E176" s="55"/>
      <c r="F176" s="55"/>
      <c r="G176" s="55"/>
      <c r="H176" s="55"/>
      <c r="I176" s="55"/>
    </row>
    <row r="177" spans="1:9" ht="14.25" customHeight="1">
      <c r="A177" s="58" t="s">
        <v>904</v>
      </c>
      <c r="B177" s="58" t="s">
        <v>633</v>
      </c>
      <c r="C177" s="55"/>
      <c r="D177" s="55"/>
      <c r="E177" s="55"/>
      <c r="F177" s="55"/>
      <c r="G177" s="55"/>
      <c r="H177" s="55"/>
      <c r="I177" s="55"/>
    </row>
    <row r="178" spans="1:9" ht="14.25" customHeight="1">
      <c r="A178" s="58" t="s">
        <v>905</v>
      </c>
      <c r="B178" s="58" t="s">
        <v>635</v>
      </c>
      <c r="C178" s="55"/>
      <c r="D178" s="55"/>
      <c r="E178" s="55"/>
      <c r="F178" s="55"/>
      <c r="G178" s="55"/>
      <c r="H178" s="55"/>
      <c r="I178" s="55"/>
    </row>
    <row r="179" spans="1:9" ht="14.25" customHeight="1">
      <c r="A179" s="58" t="s">
        <v>906</v>
      </c>
      <c r="B179" s="58" t="s">
        <v>907</v>
      </c>
      <c r="C179" s="55"/>
      <c r="D179" s="55"/>
      <c r="E179" s="55"/>
      <c r="F179" s="55"/>
      <c r="G179" s="55"/>
      <c r="H179" s="55"/>
      <c r="I179" s="55"/>
    </row>
    <row r="180" spans="1:9" ht="14.25" customHeight="1">
      <c r="A180" s="58" t="s">
        <v>908</v>
      </c>
      <c r="B180" s="58" t="s">
        <v>649</v>
      </c>
      <c r="C180" s="55">
        <v>25</v>
      </c>
      <c r="D180" s="55">
        <v>25</v>
      </c>
      <c r="E180" s="55"/>
      <c r="F180" s="55"/>
      <c r="G180" s="55"/>
      <c r="H180" s="55"/>
      <c r="I180" s="55"/>
    </row>
    <row r="181" spans="1:9" ht="14.25" customHeight="1">
      <c r="A181" s="58" t="s">
        <v>909</v>
      </c>
      <c r="B181" s="58" t="s">
        <v>910</v>
      </c>
      <c r="C181" s="55"/>
      <c r="D181" s="55"/>
      <c r="E181" s="55"/>
      <c r="F181" s="55"/>
      <c r="G181" s="55"/>
      <c r="H181" s="55"/>
      <c r="I181" s="55"/>
    </row>
    <row r="182" spans="1:9" ht="14.25" customHeight="1">
      <c r="A182" s="58" t="s">
        <v>911</v>
      </c>
      <c r="B182" s="58" t="s">
        <v>912</v>
      </c>
      <c r="C182" s="55">
        <v>2066</v>
      </c>
      <c r="D182" s="55">
        <v>2066</v>
      </c>
      <c r="E182" s="55"/>
      <c r="F182" s="55"/>
      <c r="G182" s="55"/>
      <c r="H182" s="55"/>
      <c r="I182" s="55"/>
    </row>
    <row r="183" spans="1:9" ht="14.25" customHeight="1">
      <c r="A183" s="58" t="s">
        <v>913</v>
      </c>
      <c r="B183" s="58" t="s">
        <v>631</v>
      </c>
      <c r="C183" s="55">
        <v>1200</v>
      </c>
      <c r="D183" s="55">
        <v>1200</v>
      </c>
      <c r="E183" s="55"/>
      <c r="F183" s="55"/>
      <c r="G183" s="55"/>
      <c r="H183" s="55"/>
      <c r="I183" s="55"/>
    </row>
    <row r="184" spans="1:9" ht="14.25" customHeight="1">
      <c r="A184" s="58" t="s">
        <v>914</v>
      </c>
      <c r="B184" s="58" t="s">
        <v>633</v>
      </c>
      <c r="C184" s="55"/>
      <c r="D184" s="55"/>
      <c r="E184" s="55"/>
      <c r="F184" s="55"/>
      <c r="G184" s="55"/>
      <c r="H184" s="55"/>
      <c r="I184" s="55"/>
    </row>
    <row r="185" spans="1:9" ht="14.25" customHeight="1">
      <c r="A185" s="58" t="s">
        <v>915</v>
      </c>
      <c r="B185" s="58" t="s">
        <v>635</v>
      </c>
      <c r="C185" s="55"/>
      <c r="D185" s="55"/>
      <c r="E185" s="55"/>
      <c r="F185" s="55"/>
      <c r="G185" s="55"/>
      <c r="H185" s="55"/>
      <c r="I185" s="55"/>
    </row>
    <row r="186" spans="1:9" ht="14.25" customHeight="1">
      <c r="A186" s="58" t="s">
        <v>916</v>
      </c>
      <c r="B186" s="58" t="s">
        <v>917</v>
      </c>
      <c r="C186" s="55"/>
      <c r="D186" s="55"/>
      <c r="E186" s="55"/>
      <c r="F186" s="55"/>
      <c r="G186" s="55"/>
      <c r="H186" s="55"/>
      <c r="I186" s="55"/>
    </row>
    <row r="187" spans="1:9" ht="14.25" customHeight="1">
      <c r="A187" s="58" t="s">
        <v>918</v>
      </c>
      <c r="B187" s="58" t="s">
        <v>649</v>
      </c>
      <c r="C187" s="55">
        <v>866</v>
      </c>
      <c r="D187" s="55">
        <v>866</v>
      </c>
      <c r="E187" s="55"/>
      <c r="F187" s="55"/>
      <c r="G187" s="55"/>
      <c r="H187" s="55"/>
      <c r="I187" s="55"/>
    </row>
    <row r="188" spans="1:9" ht="14.25" customHeight="1">
      <c r="A188" s="58" t="s">
        <v>919</v>
      </c>
      <c r="B188" s="58" t="s">
        <v>920</v>
      </c>
      <c r="C188" s="55"/>
      <c r="D188" s="55"/>
      <c r="E188" s="55"/>
      <c r="F188" s="55"/>
      <c r="G188" s="55"/>
      <c r="H188" s="55"/>
      <c r="I188" s="55"/>
    </row>
    <row r="189" spans="1:9" ht="14.25" customHeight="1">
      <c r="A189" s="58" t="s">
        <v>921</v>
      </c>
      <c r="B189" s="58" t="s">
        <v>922</v>
      </c>
      <c r="C189" s="55">
        <v>819</v>
      </c>
      <c r="D189" s="55">
        <v>770</v>
      </c>
      <c r="E189" s="55">
        <v>49</v>
      </c>
      <c r="F189" s="55"/>
      <c r="G189" s="55"/>
      <c r="H189" s="55"/>
      <c r="I189" s="55"/>
    </row>
    <row r="190" spans="1:9" ht="14.25" customHeight="1">
      <c r="A190" s="58" t="s">
        <v>923</v>
      </c>
      <c r="B190" s="58" t="s">
        <v>631</v>
      </c>
      <c r="C190" s="55">
        <v>350</v>
      </c>
      <c r="D190" s="55">
        <v>350</v>
      </c>
      <c r="E190" s="55"/>
      <c r="F190" s="55"/>
      <c r="G190" s="55"/>
      <c r="H190" s="55"/>
      <c r="I190" s="55"/>
    </row>
    <row r="191" spans="1:9" ht="14.25" customHeight="1">
      <c r="A191" s="58" t="s">
        <v>924</v>
      </c>
      <c r="B191" s="58" t="s">
        <v>633</v>
      </c>
      <c r="C191" s="55">
        <v>348</v>
      </c>
      <c r="D191" s="55">
        <v>348</v>
      </c>
      <c r="E191" s="55"/>
      <c r="F191" s="55"/>
      <c r="G191" s="55"/>
      <c r="H191" s="55"/>
      <c r="I191" s="55"/>
    </row>
    <row r="192" spans="1:9" ht="14.25" customHeight="1">
      <c r="A192" s="58" t="s">
        <v>925</v>
      </c>
      <c r="B192" s="58" t="s">
        <v>635</v>
      </c>
      <c r="C192" s="55"/>
      <c r="D192" s="55"/>
      <c r="E192" s="55"/>
      <c r="F192" s="55"/>
      <c r="G192" s="55"/>
      <c r="H192" s="55"/>
      <c r="I192" s="55"/>
    </row>
    <row r="193" spans="1:9" ht="14.25" customHeight="1">
      <c r="A193" s="58" t="s">
        <v>926</v>
      </c>
      <c r="B193" s="58" t="s">
        <v>927</v>
      </c>
      <c r="C193" s="55"/>
      <c r="D193" s="55"/>
      <c r="E193" s="55"/>
      <c r="F193" s="55"/>
      <c r="G193" s="55"/>
      <c r="H193" s="55"/>
      <c r="I193" s="55"/>
    </row>
    <row r="194" spans="1:9" ht="14.25" customHeight="1">
      <c r="A194" s="58" t="s">
        <v>928</v>
      </c>
      <c r="B194" s="58" t="s">
        <v>649</v>
      </c>
      <c r="C194" s="55">
        <v>38</v>
      </c>
      <c r="D194" s="55">
        <v>38</v>
      </c>
      <c r="E194" s="55"/>
      <c r="F194" s="55"/>
      <c r="G194" s="55"/>
      <c r="H194" s="55"/>
      <c r="I194" s="55"/>
    </row>
    <row r="195" spans="1:9" ht="14.25" customHeight="1">
      <c r="A195" s="58" t="s">
        <v>929</v>
      </c>
      <c r="B195" s="58" t="s">
        <v>930</v>
      </c>
      <c r="C195" s="55">
        <v>83</v>
      </c>
      <c r="D195" s="55">
        <v>34</v>
      </c>
      <c r="E195" s="55">
        <v>49</v>
      </c>
      <c r="F195" s="55"/>
      <c r="G195" s="55"/>
      <c r="H195" s="55"/>
      <c r="I195" s="55"/>
    </row>
    <row r="196" spans="1:9" ht="14.25" customHeight="1">
      <c r="A196" s="58" t="s">
        <v>931</v>
      </c>
      <c r="B196" s="58" t="s">
        <v>932</v>
      </c>
      <c r="C196" s="55">
        <v>525</v>
      </c>
      <c r="D196" s="55">
        <v>525</v>
      </c>
      <c r="E196" s="55"/>
      <c r="F196" s="55"/>
      <c r="G196" s="55"/>
      <c r="H196" s="55"/>
      <c r="I196" s="55"/>
    </row>
    <row r="197" spans="1:9" ht="14.25" customHeight="1">
      <c r="A197" s="58" t="s">
        <v>933</v>
      </c>
      <c r="B197" s="58" t="s">
        <v>631</v>
      </c>
      <c r="C197" s="55">
        <v>135</v>
      </c>
      <c r="D197" s="55">
        <v>135</v>
      </c>
      <c r="E197" s="55"/>
      <c r="F197" s="55"/>
      <c r="G197" s="55"/>
      <c r="H197" s="55"/>
      <c r="I197" s="55"/>
    </row>
    <row r="198" spans="1:9" ht="14.25" customHeight="1">
      <c r="A198" s="58" t="s">
        <v>934</v>
      </c>
      <c r="B198" s="58" t="s">
        <v>633</v>
      </c>
      <c r="C198" s="55"/>
      <c r="D198" s="55"/>
      <c r="E198" s="55"/>
      <c r="F198" s="55"/>
      <c r="G198" s="55"/>
      <c r="H198" s="55"/>
      <c r="I198" s="55"/>
    </row>
    <row r="199" spans="1:9" ht="14.25" customHeight="1">
      <c r="A199" s="58" t="s">
        <v>935</v>
      </c>
      <c r="B199" s="58" t="s">
        <v>635</v>
      </c>
      <c r="C199" s="55"/>
      <c r="D199" s="55"/>
      <c r="E199" s="55"/>
      <c r="F199" s="55"/>
      <c r="G199" s="55"/>
      <c r="H199" s="55"/>
      <c r="I199" s="55"/>
    </row>
    <row r="200" spans="1:9" ht="14.25" customHeight="1">
      <c r="A200" s="58" t="s">
        <v>936</v>
      </c>
      <c r="B200" s="58" t="s">
        <v>937</v>
      </c>
      <c r="C200" s="55"/>
      <c r="D200" s="55"/>
      <c r="E200" s="55"/>
      <c r="F200" s="55"/>
      <c r="G200" s="55"/>
      <c r="H200" s="55"/>
      <c r="I200" s="55"/>
    </row>
    <row r="201" spans="1:9" ht="14.25" customHeight="1">
      <c r="A201" s="58" t="s">
        <v>938</v>
      </c>
      <c r="B201" s="58" t="s">
        <v>649</v>
      </c>
      <c r="C201" s="55">
        <v>390</v>
      </c>
      <c r="D201" s="55">
        <v>390</v>
      </c>
      <c r="E201" s="55"/>
      <c r="F201" s="55"/>
      <c r="G201" s="55"/>
      <c r="H201" s="55"/>
      <c r="I201" s="55"/>
    </row>
    <row r="202" spans="1:9" ht="14.25" customHeight="1">
      <c r="A202" s="58" t="s">
        <v>939</v>
      </c>
      <c r="B202" s="58" t="s">
        <v>940</v>
      </c>
      <c r="C202" s="55"/>
      <c r="D202" s="55"/>
      <c r="E202" s="55"/>
      <c r="F202" s="55"/>
      <c r="G202" s="55"/>
      <c r="H202" s="55"/>
      <c r="I202" s="55"/>
    </row>
    <row r="203" spans="1:9" ht="14.25" customHeight="1">
      <c r="A203" s="58" t="s">
        <v>941</v>
      </c>
      <c r="B203" s="58" t="s">
        <v>942</v>
      </c>
      <c r="C203" s="55">
        <v>98</v>
      </c>
      <c r="D203" s="55">
        <v>98</v>
      </c>
      <c r="E203" s="55"/>
      <c r="F203" s="55"/>
      <c r="G203" s="55"/>
      <c r="H203" s="55"/>
      <c r="I203" s="55"/>
    </row>
    <row r="204" spans="1:9" ht="14.25" customHeight="1">
      <c r="A204" s="58" t="s">
        <v>943</v>
      </c>
      <c r="B204" s="58" t="s">
        <v>631</v>
      </c>
      <c r="C204" s="55">
        <v>98</v>
      </c>
      <c r="D204" s="55">
        <v>98</v>
      </c>
      <c r="E204" s="55"/>
      <c r="F204" s="55"/>
      <c r="G204" s="55"/>
      <c r="H204" s="55"/>
      <c r="I204" s="55"/>
    </row>
    <row r="205" spans="1:9" ht="14.25" customHeight="1">
      <c r="A205" s="58" t="s">
        <v>944</v>
      </c>
      <c r="B205" s="58" t="s">
        <v>633</v>
      </c>
      <c r="C205" s="55"/>
      <c r="D205" s="55"/>
      <c r="E205" s="55"/>
      <c r="F205" s="55"/>
      <c r="G205" s="55"/>
      <c r="H205" s="55"/>
      <c r="I205" s="55"/>
    </row>
    <row r="206" spans="1:9" ht="14.25" customHeight="1">
      <c r="A206" s="58" t="s">
        <v>945</v>
      </c>
      <c r="B206" s="58" t="s">
        <v>635</v>
      </c>
      <c r="C206" s="55"/>
      <c r="D206" s="55"/>
      <c r="E206" s="55"/>
      <c r="F206" s="55"/>
      <c r="G206" s="55"/>
      <c r="H206" s="55"/>
      <c r="I206" s="55"/>
    </row>
    <row r="207" spans="1:9" ht="14.25" customHeight="1">
      <c r="A207" s="58" t="s">
        <v>946</v>
      </c>
      <c r="B207" s="58" t="s">
        <v>947</v>
      </c>
      <c r="C207" s="55"/>
      <c r="D207" s="55"/>
      <c r="E207" s="55"/>
      <c r="F207" s="55"/>
      <c r="G207" s="55"/>
      <c r="H207" s="55"/>
      <c r="I207" s="55"/>
    </row>
    <row r="208" spans="1:9" ht="14.25" customHeight="1">
      <c r="A208" s="58" t="s">
        <v>948</v>
      </c>
      <c r="B208" s="58" t="s">
        <v>949</v>
      </c>
      <c r="C208" s="55"/>
      <c r="D208" s="55"/>
      <c r="E208" s="55"/>
      <c r="F208" s="55"/>
      <c r="G208" s="55"/>
      <c r="H208" s="55"/>
      <c r="I208" s="55"/>
    </row>
    <row r="209" spans="1:9" ht="14.25" customHeight="1">
      <c r="A209" s="58" t="s">
        <v>950</v>
      </c>
      <c r="B209" s="58" t="s">
        <v>649</v>
      </c>
      <c r="C209" s="55"/>
      <c r="D209" s="55"/>
      <c r="E209" s="55"/>
      <c r="F209" s="55"/>
      <c r="G209" s="55"/>
      <c r="H209" s="55"/>
      <c r="I209" s="55"/>
    </row>
    <row r="210" spans="1:9" ht="14.25" customHeight="1">
      <c r="A210" s="58" t="s">
        <v>951</v>
      </c>
      <c r="B210" s="58" t="s">
        <v>952</v>
      </c>
      <c r="C210" s="55"/>
      <c r="D210" s="55"/>
      <c r="E210" s="55"/>
      <c r="F210" s="55"/>
      <c r="G210" s="55"/>
      <c r="H210" s="55"/>
      <c r="I210" s="55"/>
    </row>
    <row r="211" spans="1:9" ht="14.25" customHeight="1">
      <c r="A211" s="58" t="s">
        <v>953</v>
      </c>
      <c r="B211" s="58" t="s">
        <v>954</v>
      </c>
      <c r="C211" s="55"/>
      <c r="D211" s="55"/>
      <c r="E211" s="55"/>
      <c r="F211" s="55"/>
      <c r="G211" s="55"/>
      <c r="H211" s="55"/>
      <c r="I211" s="55"/>
    </row>
    <row r="212" spans="1:9" ht="14.25" customHeight="1">
      <c r="A212" s="58" t="s">
        <v>955</v>
      </c>
      <c r="B212" s="58" t="s">
        <v>631</v>
      </c>
      <c r="C212" s="55"/>
      <c r="D212" s="55"/>
      <c r="E212" s="55"/>
      <c r="F212" s="55"/>
      <c r="G212" s="55"/>
      <c r="H212" s="55"/>
      <c r="I212" s="55"/>
    </row>
    <row r="213" spans="1:9" ht="14.25" customHeight="1">
      <c r="A213" s="58" t="s">
        <v>956</v>
      </c>
      <c r="B213" s="58" t="s">
        <v>633</v>
      </c>
      <c r="C213" s="55"/>
      <c r="D213" s="55"/>
      <c r="E213" s="55"/>
      <c r="F213" s="55"/>
      <c r="G213" s="55"/>
      <c r="H213" s="55"/>
      <c r="I213" s="55"/>
    </row>
    <row r="214" spans="1:9" ht="14.25" customHeight="1">
      <c r="A214" s="58" t="s">
        <v>957</v>
      </c>
      <c r="B214" s="58" t="s">
        <v>635</v>
      </c>
      <c r="C214" s="55"/>
      <c r="D214" s="55"/>
      <c r="E214" s="55"/>
      <c r="F214" s="55"/>
      <c r="G214" s="55"/>
      <c r="H214" s="55"/>
      <c r="I214" s="55"/>
    </row>
    <row r="215" spans="1:9" ht="14.25" customHeight="1">
      <c r="A215" s="58" t="s">
        <v>958</v>
      </c>
      <c r="B215" s="58" t="s">
        <v>649</v>
      </c>
      <c r="C215" s="55"/>
      <c r="D215" s="55"/>
      <c r="E215" s="55"/>
      <c r="F215" s="55"/>
      <c r="G215" s="55"/>
      <c r="H215" s="55"/>
      <c r="I215" s="55"/>
    </row>
    <row r="216" spans="1:9" ht="14.25" customHeight="1">
      <c r="A216" s="58" t="s">
        <v>959</v>
      </c>
      <c r="B216" s="58" t="s">
        <v>960</v>
      </c>
      <c r="C216" s="55"/>
      <c r="D216" s="55"/>
      <c r="E216" s="55"/>
      <c r="F216" s="55"/>
      <c r="G216" s="55"/>
      <c r="H216" s="55"/>
      <c r="I216" s="55"/>
    </row>
    <row r="217" spans="1:9" ht="14.25" customHeight="1">
      <c r="A217" s="58" t="s">
        <v>961</v>
      </c>
      <c r="B217" s="58" t="s">
        <v>962</v>
      </c>
      <c r="C217" s="55"/>
      <c r="D217" s="55"/>
      <c r="E217" s="55"/>
      <c r="F217" s="55"/>
      <c r="G217" s="55"/>
      <c r="H217" s="55"/>
      <c r="I217" s="55"/>
    </row>
    <row r="218" spans="1:9" ht="14.25" customHeight="1">
      <c r="A218" s="58" t="s">
        <v>963</v>
      </c>
      <c r="B218" s="58" t="s">
        <v>631</v>
      </c>
      <c r="C218" s="55"/>
      <c r="D218" s="55"/>
      <c r="E218" s="55"/>
      <c r="F218" s="55"/>
      <c r="G218" s="55"/>
      <c r="H218" s="55"/>
      <c r="I218" s="55"/>
    </row>
    <row r="219" spans="1:9" ht="14.25" customHeight="1">
      <c r="A219" s="58" t="s">
        <v>964</v>
      </c>
      <c r="B219" s="58" t="s">
        <v>633</v>
      </c>
      <c r="C219" s="55"/>
      <c r="D219" s="55"/>
      <c r="E219" s="55"/>
      <c r="F219" s="55"/>
      <c r="G219" s="55"/>
      <c r="H219" s="55"/>
      <c r="I219" s="55"/>
    </row>
    <row r="220" spans="1:9" ht="14.25" customHeight="1">
      <c r="A220" s="58" t="s">
        <v>965</v>
      </c>
      <c r="B220" s="58" t="s">
        <v>635</v>
      </c>
      <c r="C220" s="55"/>
      <c r="D220" s="55"/>
      <c r="E220" s="55"/>
      <c r="F220" s="55"/>
      <c r="G220" s="55"/>
      <c r="H220" s="55"/>
      <c r="I220" s="55"/>
    </row>
    <row r="221" spans="1:9" ht="14.25" customHeight="1">
      <c r="A221" s="58" t="s">
        <v>966</v>
      </c>
      <c r="B221" s="58" t="s">
        <v>649</v>
      </c>
      <c r="C221" s="55"/>
      <c r="D221" s="55"/>
      <c r="E221" s="55"/>
      <c r="F221" s="55"/>
      <c r="G221" s="55"/>
      <c r="H221" s="55"/>
      <c r="I221" s="55"/>
    </row>
    <row r="222" spans="1:9" ht="14.25" customHeight="1">
      <c r="A222" s="58" t="s">
        <v>967</v>
      </c>
      <c r="B222" s="58" t="s">
        <v>968</v>
      </c>
      <c r="C222" s="55"/>
      <c r="D222" s="55"/>
      <c r="E222" s="55"/>
      <c r="F222" s="55"/>
      <c r="G222" s="55"/>
      <c r="H222" s="55"/>
      <c r="I222" s="55"/>
    </row>
    <row r="223" spans="1:9" ht="14.25" customHeight="1">
      <c r="A223" s="58" t="s">
        <v>969</v>
      </c>
      <c r="B223" s="58" t="s">
        <v>970</v>
      </c>
      <c r="C223" s="55"/>
      <c r="D223" s="55"/>
      <c r="E223" s="55"/>
      <c r="F223" s="55"/>
      <c r="G223" s="55"/>
      <c r="H223" s="55"/>
      <c r="I223" s="55"/>
    </row>
    <row r="224" spans="1:9" ht="14.25" customHeight="1">
      <c r="A224" s="58" t="s">
        <v>971</v>
      </c>
      <c r="B224" s="58" t="s">
        <v>631</v>
      </c>
      <c r="C224" s="55"/>
      <c r="D224" s="55"/>
      <c r="E224" s="55"/>
      <c r="F224" s="55"/>
      <c r="G224" s="55"/>
      <c r="H224" s="55"/>
      <c r="I224" s="55"/>
    </row>
    <row r="225" spans="1:9" ht="14.25" customHeight="1">
      <c r="A225" s="58" t="s">
        <v>972</v>
      </c>
      <c r="B225" s="58" t="s">
        <v>633</v>
      </c>
      <c r="C225" s="55"/>
      <c r="D225" s="55"/>
      <c r="E225" s="55"/>
      <c r="F225" s="55"/>
      <c r="G225" s="55"/>
      <c r="H225" s="55"/>
      <c r="I225" s="55"/>
    </row>
    <row r="226" spans="1:9" ht="14.25" customHeight="1">
      <c r="A226" s="58" t="s">
        <v>973</v>
      </c>
      <c r="B226" s="58" t="s">
        <v>635</v>
      </c>
      <c r="C226" s="55"/>
      <c r="D226" s="55"/>
      <c r="E226" s="55"/>
      <c r="F226" s="55"/>
      <c r="G226" s="55"/>
      <c r="H226" s="55"/>
      <c r="I226" s="55"/>
    </row>
    <row r="227" spans="1:9" ht="14.25" customHeight="1">
      <c r="A227" s="58" t="s">
        <v>974</v>
      </c>
      <c r="B227" s="58" t="s">
        <v>975</v>
      </c>
      <c r="C227" s="55"/>
      <c r="D227" s="55"/>
      <c r="E227" s="55"/>
      <c r="F227" s="55"/>
      <c r="G227" s="55"/>
      <c r="H227" s="55"/>
      <c r="I227" s="55"/>
    </row>
    <row r="228" spans="1:9" ht="14.25" customHeight="1">
      <c r="A228" s="58" t="s">
        <v>976</v>
      </c>
      <c r="B228" s="58" t="s">
        <v>649</v>
      </c>
      <c r="C228" s="55"/>
      <c r="D228" s="55"/>
      <c r="E228" s="55"/>
      <c r="F228" s="55"/>
      <c r="G228" s="55"/>
      <c r="H228" s="55"/>
      <c r="I228" s="55"/>
    </row>
    <row r="229" spans="1:9" ht="14.25" customHeight="1">
      <c r="A229" s="58" t="s">
        <v>977</v>
      </c>
      <c r="B229" s="58" t="s">
        <v>978</v>
      </c>
      <c r="C229" s="55"/>
      <c r="D229" s="55"/>
      <c r="E229" s="55"/>
      <c r="F229" s="55"/>
      <c r="G229" s="55"/>
      <c r="H229" s="55"/>
      <c r="I229" s="55"/>
    </row>
    <row r="230" spans="1:9" ht="14.25" customHeight="1">
      <c r="A230" s="58" t="s">
        <v>979</v>
      </c>
      <c r="B230" s="58" t="s">
        <v>980</v>
      </c>
      <c r="C230" s="55">
        <v>2311</v>
      </c>
      <c r="D230" s="55">
        <v>2301</v>
      </c>
      <c r="E230" s="55">
        <v>10</v>
      </c>
      <c r="F230" s="55"/>
      <c r="G230" s="55"/>
      <c r="H230" s="55"/>
      <c r="I230" s="55"/>
    </row>
    <row r="231" spans="1:9" ht="14.25" customHeight="1">
      <c r="A231" s="58" t="s">
        <v>981</v>
      </c>
      <c r="B231" s="58" t="s">
        <v>631</v>
      </c>
      <c r="C231" s="55">
        <v>1496</v>
      </c>
      <c r="D231" s="55">
        <v>1496</v>
      </c>
      <c r="E231" s="55"/>
      <c r="F231" s="55"/>
      <c r="G231" s="55"/>
      <c r="H231" s="55"/>
      <c r="I231" s="55"/>
    </row>
    <row r="232" spans="1:9" ht="14.25" customHeight="1">
      <c r="A232" s="58" t="s">
        <v>982</v>
      </c>
      <c r="B232" s="58" t="s">
        <v>633</v>
      </c>
      <c r="C232" s="55"/>
      <c r="D232" s="55"/>
      <c r="E232" s="55"/>
      <c r="F232" s="55"/>
      <c r="G232" s="55"/>
      <c r="H232" s="55"/>
      <c r="I232" s="55"/>
    </row>
    <row r="233" spans="1:9" ht="14.25" customHeight="1">
      <c r="A233" s="58" t="s">
        <v>983</v>
      </c>
      <c r="B233" s="58" t="s">
        <v>635</v>
      </c>
      <c r="C233" s="55"/>
      <c r="D233" s="55"/>
      <c r="E233" s="55"/>
      <c r="F233" s="55"/>
      <c r="G233" s="55"/>
      <c r="H233" s="55"/>
      <c r="I233" s="55"/>
    </row>
    <row r="234" spans="1:9" ht="14.25" customHeight="1">
      <c r="A234" s="58" t="s">
        <v>984</v>
      </c>
      <c r="B234" s="58" t="s">
        <v>985</v>
      </c>
      <c r="C234" s="55">
        <v>10</v>
      </c>
      <c r="D234" s="55"/>
      <c r="E234" s="55">
        <v>10</v>
      </c>
      <c r="F234" s="55"/>
      <c r="G234" s="55"/>
      <c r="H234" s="55"/>
      <c r="I234" s="55"/>
    </row>
    <row r="235" spans="1:9" ht="14.25" customHeight="1">
      <c r="A235" s="58" t="s">
        <v>986</v>
      </c>
      <c r="B235" s="58" t="s">
        <v>987</v>
      </c>
      <c r="C235" s="55"/>
      <c r="D235" s="55"/>
      <c r="E235" s="55"/>
      <c r="F235" s="55"/>
      <c r="G235" s="55"/>
      <c r="H235" s="55"/>
      <c r="I235" s="55"/>
    </row>
    <row r="236" spans="1:9" ht="14.25" customHeight="1">
      <c r="A236" s="58" t="s">
        <v>988</v>
      </c>
      <c r="B236" s="58" t="s">
        <v>732</v>
      </c>
      <c r="C236" s="55"/>
      <c r="D236" s="55"/>
      <c r="E236" s="55"/>
      <c r="F236" s="55"/>
      <c r="G236" s="55"/>
      <c r="H236" s="55"/>
      <c r="I236" s="55"/>
    </row>
    <row r="237" spans="1:9" ht="14.25" customHeight="1">
      <c r="A237" s="58" t="s">
        <v>989</v>
      </c>
      <c r="B237" s="58" t="s">
        <v>990</v>
      </c>
      <c r="C237" s="55"/>
      <c r="D237" s="55"/>
      <c r="E237" s="55"/>
      <c r="F237" s="55"/>
      <c r="G237" s="55"/>
      <c r="H237" s="55"/>
      <c r="I237" s="55"/>
    </row>
    <row r="238" spans="1:9" ht="14.25" customHeight="1">
      <c r="A238" s="58" t="s">
        <v>991</v>
      </c>
      <c r="B238" s="58" t="s">
        <v>992</v>
      </c>
      <c r="C238" s="55">
        <v>10</v>
      </c>
      <c r="D238" s="55">
        <v>10</v>
      </c>
      <c r="E238" s="55"/>
      <c r="F238" s="55"/>
      <c r="G238" s="55"/>
      <c r="H238" s="55"/>
      <c r="I238" s="55"/>
    </row>
    <row r="239" spans="1:9" ht="14.25" customHeight="1">
      <c r="A239" s="58" t="s">
        <v>993</v>
      </c>
      <c r="B239" s="58" t="s">
        <v>994</v>
      </c>
      <c r="C239" s="55"/>
      <c r="D239" s="55"/>
      <c r="E239" s="55"/>
      <c r="F239" s="55"/>
      <c r="G239" s="55"/>
      <c r="H239" s="55"/>
      <c r="I239" s="55"/>
    </row>
    <row r="240" spans="1:9" ht="14.25" customHeight="1">
      <c r="A240" s="58" t="s">
        <v>995</v>
      </c>
      <c r="B240" s="58" t="s">
        <v>996</v>
      </c>
      <c r="C240" s="55"/>
      <c r="D240" s="55"/>
      <c r="E240" s="55"/>
      <c r="F240" s="55"/>
      <c r="G240" s="55"/>
      <c r="H240" s="55"/>
      <c r="I240" s="55"/>
    </row>
    <row r="241" spans="1:9" ht="14.25" customHeight="1">
      <c r="A241" s="58" t="s">
        <v>997</v>
      </c>
      <c r="B241" s="58" t="s">
        <v>998</v>
      </c>
      <c r="C241" s="55"/>
      <c r="D241" s="55"/>
      <c r="E241" s="55"/>
      <c r="F241" s="55"/>
      <c r="G241" s="55"/>
      <c r="H241" s="55"/>
      <c r="I241" s="55"/>
    </row>
    <row r="242" spans="1:9" ht="14.25" customHeight="1">
      <c r="A242" s="58" t="s">
        <v>999</v>
      </c>
      <c r="B242" s="58" t="s">
        <v>1000</v>
      </c>
      <c r="C242" s="55"/>
      <c r="D242" s="55"/>
      <c r="E242" s="55"/>
      <c r="F242" s="55"/>
      <c r="G242" s="55"/>
      <c r="H242" s="55"/>
      <c r="I242" s="55"/>
    </row>
    <row r="243" spans="1:9" ht="14.25" customHeight="1">
      <c r="A243" s="58" t="s">
        <v>1001</v>
      </c>
      <c r="B243" s="58" t="s">
        <v>649</v>
      </c>
      <c r="C243" s="55">
        <v>738</v>
      </c>
      <c r="D243" s="55">
        <v>738</v>
      </c>
      <c r="E243" s="55"/>
      <c r="F243" s="55"/>
      <c r="G243" s="55"/>
      <c r="H243" s="55"/>
      <c r="I243" s="55"/>
    </row>
    <row r="244" spans="1:9" ht="14.25" customHeight="1">
      <c r="A244" s="58" t="s">
        <v>1002</v>
      </c>
      <c r="B244" s="58" t="s">
        <v>1003</v>
      </c>
      <c r="C244" s="55">
        <v>57</v>
      </c>
      <c r="D244" s="55">
        <v>57</v>
      </c>
      <c r="E244" s="55"/>
      <c r="F244" s="55"/>
      <c r="G244" s="55"/>
      <c r="H244" s="55"/>
      <c r="I244" s="55"/>
    </row>
    <row r="245" spans="1:9" ht="14.25" customHeight="1">
      <c r="A245" s="58" t="s">
        <v>1004</v>
      </c>
      <c r="B245" s="58" t="s">
        <v>1005</v>
      </c>
      <c r="C245" s="55"/>
      <c r="D245" s="55"/>
      <c r="E245" s="55"/>
      <c r="F245" s="55"/>
      <c r="G245" s="55"/>
      <c r="H245" s="55"/>
      <c r="I245" s="55"/>
    </row>
    <row r="246" spans="1:9" ht="14.25" customHeight="1">
      <c r="A246" s="58" t="s">
        <v>1006</v>
      </c>
      <c r="B246" s="58" t="s">
        <v>1007</v>
      </c>
      <c r="C246" s="55"/>
      <c r="D246" s="55"/>
      <c r="E246" s="55"/>
      <c r="F246" s="55"/>
      <c r="G246" s="55"/>
      <c r="H246" s="55"/>
      <c r="I246" s="55"/>
    </row>
    <row r="247" spans="1:9" ht="14.25" customHeight="1">
      <c r="A247" s="58" t="s">
        <v>1008</v>
      </c>
      <c r="B247" s="58" t="s">
        <v>1009</v>
      </c>
      <c r="C247" s="55"/>
      <c r="D247" s="55"/>
      <c r="E247" s="55"/>
      <c r="F247" s="55"/>
      <c r="G247" s="55"/>
      <c r="H247" s="55"/>
      <c r="I247" s="55"/>
    </row>
    <row r="248" spans="1:9" ht="14.25" customHeight="1">
      <c r="A248" s="58" t="s">
        <v>1010</v>
      </c>
      <c r="B248" s="58" t="s">
        <v>1011</v>
      </c>
      <c r="C248" s="55"/>
      <c r="D248" s="55"/>
      <c r="E248" s="55"/>
      <c r="F248" s="55"/>
      <c r="G248" s="55"/>
      <c r="H248" s="55"/>
      <c r="I248" s="55"/>
    </row>
    <row r="249" spans="1:9" ht="14.25" customHeight="1">
      <c r="A249" s="58" t="s">
        <v>1012</v>
      </c>
      <c r="B249" s="58" t="s">
        <v>1013</v>
      </c>
      <c r="C249" s="55"/>
      <c r="D249" s="55"/>
      <c r="E249" s="55"/>
      <c r="F249" s="55"/>
      <c r="G249" s="55"/>
      <c r="H249" s="55"/>
      <c r="I249" s="55"/>
    </row>
    <row r="250" spans="1:9" ht="14.25" customHeight="1">
      <c r="A250" s="58" t="s">
        <v>1014</v>
      </c>
      <c r="B250" s="58" t="s">
        <v>1015</v>
      </c>
      <c r="C250" s="55"/>
      <c r="D250" s="55"/>
      <c r="E250" s="55"/>
      <c r="F250" s="55"/>
      <c r="G250" s="55"/>
      <c r="H250" s="55"/>
      <c r="I250" s="55"/>
    </row>
    <row r="251" spans="1:9" ht="14.25" customHeight="1">
      <c r="A251" s="58" t="s">
        <v>1016</v>
      </c>
      <c r="B251" s="58" t="s">
        <v>1017</v>
      </c>
      <c r="C251" s="55"/>
      <c r="D251" s="55"/>
      <c r="E251" s="55"/>
      <c r="F251" s="55"/>
      <c r="G251" s="55"/>
      <c r="H251" s="55"/>
      <c r="I251" s="55"/>
    </row>
    <row r="252" spans="1:9" ht="14.25" customHeight="1">
      <c r="A252" s="58" t="s">
        <v>1018</v>
      </c>
      <c r="B252" s="58" t="s">
        <v>1019</v>
      </c>
      <c r="C252" s="55"/>
      <c r="D252" s="55"/>
      <c r="E252" s="55"/>
      <c r="F252" s="55"/>
      <c r="G252" s="55"/>
      <c r="H252" s="55"/>
      <c r="I252" s="55"/>
    </row>
    <row r="253" spans="1:9" ht="14.25" customHeight="1">
      <c r="A253" s="58" t="s">
        <v>1020</v>
      </c>
      <c r="B253" s="58" t="s">
        <v>1021</v>
      </c>
      <c r="C253" s="55"/>
      <c r="D253" s="55"/>
      <c r="E253" s="55"/>
      <c r="F253" s="55"/>
      <c r="G253" s="55"/>
      <c r="H253" s="55"/>
      <c r="I253" s="55"/>
    </row>
    <row r="254" spans="1:9" ht="14.25" customHeight="1">
      <c r="A254" s="58" t="s">
        <v>1022</v>
      </c>
      <c r="B254" s="58" t="s">
        <v>1023</v>
      </c>
      <c r="C254" s="55"/>
      <c r="D254" s="55"/>
      <c r="E254" s="55"/>
      <c r="F254" s="55"/>
      <c r="G254" s="55"/>
      <c r="H254" s="55"/>
      <c r="I254" s="55"/>
    </row>
    <row r="255" spans="1:9" ht="14.25" customHeight="1">
      <c r="A255" s="58" t="s">
        <v>1024</v>
      </c>
      <c r="B255" s="58" t="s">
        <v>1025</v>
      </c>
      <c r="C255" s="55"/>
      <c r="D255" s="55"/>
      <c r="E255" s="55"/>
      <c r="F255" s="55"/>
      <c r="G255" s="55"/>
      <c r="H255" s="55"/>
      <c r="I255" s="55"/>
    </row>
    <row r="256" spans="1:9" ht="14.25" customHeight="1">
      <c r="A256" s="58" t="s">
        <v>1026</v>
      </c>
      <c r="B256" s="58" t="s">
        <v>1027</v>
      </c>
      <c r="C256" s="55"/>
      <c r="D256" s="55"/>
      <c r="E256" s="55"/>
      <c r="F256" s="55"/>
      <c r="G256" s="55"/>
      <c r="H256" s="55"/>
      <c r="I256" s="55"/>
    </row>
    <row r="257" spans="1:9" ht="14.25" customHeight="1">
      <c r="A257" s="58" t="s">
        <v>1028</v>
      </c>
      <c r="B257" s="58" t="s">
        <v>1029</v>
      </c>
      <c r="C257" s="55"/>
      <c r="D257" s="55"/>
      <c r="E257" s="55"/>
      <c r="F257" s="55"/>
      <c r="G257" s="55"/>
      <c r="H257" s="55"/>
      <c r="I257" s="55"/>
    </row>
    <row r="258" spans="1:9" ht="14.25" customHeight="1">
      <c r="A258" s="58" t="s">
        <v>1030</v>
      </c>
      <c r="B258" s="58" t="s">
        <v>1031</v>
      </c>
      <c r="C258" s="55"/>
      <c r="D258" s="55"/>
      <c r="E258" s="55"/>
      <c r="F258" s="55"/>
      <c r="G258" s="55"/>
      <c r="H258" s="55"/>
      <c r="I258" s="55"/>
    </row>
    <row r="259" spans="1:9" ht="14.25" customHeight="1">
      <c r="A259" s="58" t="s">
        <v>1032</v>
      </c>
      <c r="B259" s="58" t="s">
        <v>1033</v>
      </c>
      <c r="C259" s="55"/>
      <c r="D259" s="55"/>
      <c r="E259" s="55"/>
      <c r="F259" s="55"/>
      <c r="G259" s="55"/>
      <c r="H259" s="55"/>
      <c r="I259" s="55"/>
    </row>
    <row r="260" spans="1:9" ht="14.25" customHeight="1">
      <c r="A260" s="58" t="s">
        <v>1034</v>
      </c>
      <c r="B260" s="58" t="s">
        <v>1035</v>
      </c>
      <c r="C260" s="55"/>
      <c r="D260" s="55"/>
      <c r="E260" s="55"/>
      <c r="F260" s="55"/>
      <c r="G260" s="55"/>
      <c r="H260" s="55"/>
      <c r="I260" s="55"/>
    </row>
    <row r="261" spans="1:9" ht="14.25" customHeight="1">
      <c r="A261" s="58" t="s">
        <v>1036</v>
      </c>
      <c r="B261" s="58" t="s">
        <v>1037</v>
      </c>
      <c r="C261" s="55"/>
      <c r="D261" s="55"/>
      <c r="E261" s="55"/>
      <c r="F261" s="55"/>
      <c r="G261" s="55"/>
      <c r="H261" s="55"/>
      <c r="I261" s="55"/>
    </row>
    <row r="262" spans="1:9" ht="14.25" customHeight="1">
      <c r="A262" s="58" t="s">
        <v>1038</v>
      </c>
      <c r="B262" s="58" t="s">
        <v>1039</v>
      </c>
      <c r="C262" s="55"/>
      <c r="D262" s="55"/>
      <c r="E262" s="55"/>
      <c r="F262" s="55"/>
      <c r="G262" s="55"/>
      <c r="H262" s="55"/>
      <c r="I262" s="55"/>
    </row>
    <row r="263" spans="1:9" ht="14.25" customHeight="1">
      <c r="A263" s="58" t="s">
        <v>1040</v>
      </c>
      <c r="B263" s="58" t="s">
        <v>1041</v>
      </c>
      <c r="C263" s="55"/>
      <c r="D263" s="55"/>
      <c r="E263" s="55"/>
      <c r="F263" s="55"/>
      <c r="G263" s="55"/>
      <c r="H263" s="55"/>
      <c r="I263" s="55"/>
    </row>
    <row r="264" spans="1:9" ht="14.25" customHeight="1">
      <c r="A264" s="58" t="s">
        <v>1042</v>
      </c>
      <c r="B264" s="58" t="s">
        <v>1043</v>
      </c>
      <c r="C264" s="55">
        <v>8366</v>
      </c>
      <c r="D264" s="55">
        <v>8316</v>
      </c>
      <c r="E264" s="55">
        <v>50</v>
      </c>
      <c r="F264" s="55"/>
      <c r="G264" s="55"/>
      <c r="H264" s="55"/>
      <c r="I264" s="55"/>
    </row>
    <row r="265" spans="1:9" ht="14.25" customHeight="1">
      <c r="A265" s="58" t="s">
        <v>1044</v>
      </c>
      <c r="B265" s="58" t="s">
        <v>1045</v>
      </c>
      <c r="C265" s="55"/>
      <c r="D265" s="55"/>
      <c r="E265" s="55"/>
      <c r="F265" s="55"/>
      <c r="G265" s="55"/>
      <c r="H265" s="55"/>
      <c r="I265" s="55"/>
    </row>
    <row r="266" spans="1:9" ht="14.25" customHeight="1">
      <c r="A266" s="58" t="s">
        <v>1046</v>
      </c>
      <c r="B266" s="58" t="s">
        <v>1047</v>
      </c>
      <c r="C266" s="55"/>
      <c r="D266" s="55"/>
      <c r="E266" s="55"/>
      <c r="F266" s="55"/>
      <c r="G266" s="55"/>
      <c r="H266" s="55"/>
      <c r="I266" s="55"/>
    </row>
    <row r="267" spans="1:9" ht="14.25" customHeight="1">
      <c r="A267" s="58" t="s">
        <v>1048</v>
      </c>
      <c r="B267" s="58" t="s">
        <v>1049</v>
      </c>
      <c r="C267" s="55"/>
      <c r="D267" s="55"/>
      <c r="E267" s="55"/>
      <c r="F267" s="55"/>
      <c r="G267" s="55"/>
      <c r="H267" s="55"/>
      <c r="I267" s="55"/>
    </row>
    <row r="268" spans="1:9" ht="14.25" customHeight="1">
      <c r="A268" s="58" t="s">
        <v>1050</v>
      </c>
      <c r="B268" s="58" t="s">
        <v>1051</v>
      </c>
      <c r="C268" s="55">
        <v>7769</v>
      </c>
      <c r="D268" s="55">
        <v>7719</v>
      </c>
      <c r="E268" s="55">
        <v>50</v>
      </c>
      <c r="F268" s="55"/>
      <c r="G268" s="55"/>
      <c r="H268" s="55"/>
      <c r="I268" s="55"/>
    </row>
    <row r="269" spans="1:9" ht="14.25" customHeight="1">
      <c r="A269" s="58" t="s">
        <v>1052</v>
      </c>
      <c r="B269" s="58" t="s">
        <v>631</v>
      </c>
      <c r="C269" s="55">
        <v>4859</v>
      </c>
      <c r="D269" s="55">
        <v>4859</v>
      </c>
      <c r="E269" s="55"/>
      <c r="F269" s="55"/>
      <c r="G269" s="55"/>
      <c r="H269" s="55"/>
      <c r="I269" s="55"/>
    </row>
    <row r="270" spans="1:9" ht="14.25" customHeight="1">
      <c r="A270" s="58" t="s">
        <v>1053</v>
      </c>
      <c r="B270" s="58" t="s">
        <v>633</v>
      </c>
      <c r="C270" s="55">
        <v>624</v>
      </c>
      <c r="D270" s="55">
        <v>624</v>
      </c>
      <c r="E270" s="55"/>
      <c r="F270" s="55"/>
      <c r="G270" s="55"/>
      <c r="H270" s="55"/>
      <c r="I270" s="55"/>
    </row>
    <row r="271" spans="1:9" ht="14.25" customHeight="1">
      <c r="A271" s="58" t="s">
        <v>1054</v>
      </c>
      <c r="B271" s="58" t="s">
        <v>635</v>
      </c>
      <c r="C271" s="55"/>
      <c r="D271" s="55"/>
      <c r="E271" s="55"/>
      <c r="F271" s="55"/>
      <c r="G271" s="55"/>
      <c r="H271" s="55"/>
      <c r="I271" s="55"/>
    </row>
    <row r="272" spans="1:9" ht="14.25" customHeight="1">
      <c r="A272" s="58" t="s">
        <v>1055</v>
      </c>
      <c r="B272" s="58" t="s">
        <v>732</v>
      </c>
      <c r="C272" s="55"/>
      <c r="D272" s="55"/>
      <c r="E272" s="55"/>
      <c r="F272" s="55"/>
      <c r="G272" s="55"/>
      <c r="H272" s="55"/>
      <c r="I272" s="55"/>
    </row>
    <row r="273" spans="1:9" ht="14.25" customHeight="1">
      <c r="A273" s="58" t="s">
        <v>1056</v>
      </c>
      <c r="B273" s="58" t="s">
        <v>1057</v>
      </c>
      <c r="C273" s="55">
        <v>1550</v>
      </c>
      <c r="D273" s="55">
        <v>1500</v>
      </c>
      <c r="E273" s="55">
        <v>50</v>
      </c>
      <c r="F273" s="55"/>
      <c r="G273" s="55"/>
      <c r="H273" s="55"/>
      <c r="I273" s="55"/>
    </row>
    <row r="274" spans="1:9" ht="14.25" customHeight="1">
      <c r="A274" s="58" t="s">
        <v>1058</v>
      </c>
      <c r="B274" s="58" t="s">
        <v>1059</v>
      </c>
      <c r="C274" s="55"/>
      <c r="D274" s="55"/>
      <c r="E274" s="55"/>
      <c r="F274" s="55"/>
      <c r="G274" s="55"/>
      <c r="H274" s="55"/>
      <c r="I274" s="55"/>
    </row>
    <row r="275" spans="1:9" ht="14.25" customHeight="1">
      <c r="A275" s="58" t="s">
        <v>1060</v>
      </c>
      <c r="B275" s="58" t="s">
        <v>1061</v>
      </c>
      <c r="C275" s="55"/>
      <c r="D275" s="55"/>
      <c r="E275" s="55"/>
      <c r="F275" s="55"/>
      <c r="G275" s="55"/>
      <c r="H275" s="55"/>
      <c r="I275" s="55"/>
    </row>
    <row r="276" spans="1:9" ht="14.25" customHeight="1">
      <c r="A276" s="58" t="s">
        <v>1062</v>
      </c>
      <c r="B276" s="58" t="s">
        <v>1063</v>
      </c>
      <c r="C276" s="55"/>
      <c r="D276" s="55"/>
      <c r="E276" s="55"/>
      <c r="F276" s="55"/>
      <c r="G276" s="55"/>
      <c r="H276" s="55"/>
      <c r="I276" s="55"/>
    </row>
    <row r="277" spans="1:9" ht="14.25" customHeight="1">
      <c r="A277" s="58" t="s">
        <v>1064</v>
      </c>
      <c r="B277" s="58" t="s">
        <v>649</v>
      </c>
      <c r="C277" s="55">
        <v>736</v>
      </c>
      <c r="D277" s="55">
        <v>736</v>
      </c>
      <c r="E277" s="55"/>
      <c r="F277" s="55"/>
      <c r="G277" s="55"/>
      <c r="H277" s="55"/>
      <c r="I277" s="55"/>
    </row>
    <row r="278" spans="1:9" ht="14.25" customHeight="1">
      <c r="A278" s="58" t="s">
        <v>1065</v>
      </c>
      <c r="B278" s="58" t="s">
        <v>1066</v>
      </c>
      <c r="C278" s="55"/>
      <c r="D278" s="55"/>
      <c r="E278" s="55"/>
      <c r="F278" s="55"/>
      <c r="G278" s="55"/>
      <c r="H278" s="55"/>
      <c r="I278" s="55"/>
    </row>
    <row r="279" spans="1:9" ht="14.25" customHeight="1">
      <c r="A279" s="58" t="s">
        <v>1067</v>
      </c>
      <c r="B279" s="58" t="s">
        <v>1068</v>
      </c>
      <c r="C279" s="55"/>
      <c r="D279" s="55"/>
      <c r="E279" s="55"/>
      <c r="F279" s="55"/>
      <c r="G279" s="55"/>
      <c r="H279" s="55"/>
      <c r="I279" s="55"/>
    </row>
    <row r="280" spans="1:9" ht="14.25" customHeight="1">
      <c r="A280" s="58" t="s">
        <v>1069</v>
      </c>
      <c r="B280" s="58" t="s">
        <v>631</v>
      </c>
      <c r="C280" s="55"/>
      <c r="D280" s="55"/>
      <c r="E280" s="55"/>
      <c r="F280" s="55"/>
      <c r="G280" s="55"/>
      <c r="H280" s="55"/>
      <c r="I280" s="55"/>
    </row>
    <row r="281" spans="1:9" ht="14.25" customHeight="1">
      <c r="A281" s="58" t="s">
        <v>1070</v>
      </c>
      <c r="B281" s="58" t="s">
        <v>633</v>
      </c>
      <c r="C281" s="55"/>
      <c r="D281" s="55"/>
      <c r="E281" s="55"/>
      <c r="F281" s="55"/>
      <c r="G281" s="55"/>
      <c r="H281" s="55"/>
      <c r="I281" s="55"/>
    </row>
    <row r="282" spans="1:9" ht="14.25" customHeight="1">
      <c r="A282" s="58" t="s">
        <v>1071</v>
      </c>
      <c r="B282" s="58" t="s">
        <v>635</v>
      </c>
      <c r="C282" s="55"/>
      <c r="D282" s="55"/>
      <c r="E282" s="55"/>
      <c r="F282" s="55"/>
      <c r="G282" s="55"/>
      <c r="H282" s="55"/>
      <c r="I282" s="55"/>
    </row>
    <row r="283" spans="1:9" ht="14.25" customHeight="1">
      <c r="A283" s="58" t="s">
        <v>1072</v>
      </c>
      <c r="B283" s="58" t="s">
        <v>1073</v>
      </c>
      <c r="C283" s="55"/>
      <c r="D283" s="55"/>
      <c r="E283" s="55"/>
      <c r="F283" s="55"/>
      <c r="G283" s="55"/>
      <c r="H283" s="55"/>
      <c r="I283" s="55"/>
    </row>
    <row r="284" spans="1:9" ht="14.25" customHeight="1">
      <c r="A284" s="58" t="s">
        <v>1074</v>
      </c>
      <c r="B284" s="58" t="s">
        <v>649</v>
      </c>
      <c r="C284" s="55"/>
      <c r="D284" s="55"/>
      <c r="E284" s="55"/>
      <c r="F284" s="55"/>
      <c r="G284" s="55"/>
      <c r="H284" s="55"/>
      <c r="I284" s="55"/>
    </row>
    <row r="285" spans="1:9" ht="14.25" customHeight="1">
      <c r="A285" s="58" t="s">
        <v>1075</v>
      </c>
      <c r="B285" s="58" t="s">
        <v>1076</v>
      </c>
      <c r="C285" s="55"/>
      <c r="D285" s="55"/>
      <c r="E285" s="55"/>
      <c r="F285" s="55"/>
      <c r="G285" s="55"/>
      <c r="H285" s="55"/>
      <c r="I285" s="55"/>
    </row>
    <row r="286" spans="1:9" ht="14.25" customHeight="1">
      <c r="A286" s="58" t="s">
        <v>1077</v>
      </c>
      <c r="B286" s="58" t="s">
        <v>1078</v>
      </c>
      <c r="C286" s="55">
        <v>6</v>
      </c>
      <c r="D286" s="55">
        <v>6</v>
      </c>
      <c r="E286" s="55"/>
      <c r="F286" s="55"/>
      <c r="G286" s="55"/>
      <c r="H286" s="55"/>
      <c r="I286" s="55"/>
    </row>
    <row r="287" spans="1:9" ht="14.25" customHeight="1">
      <c r="A287" s="58" t="s">
        <v>1079</v>
      </c>
      <c r="B287" s="58" t="s">
        <v>631</v>
      </c>
      <c r="C287" s="55"/>
      <c r="D287" s="55"/>
      <c r="E287" s="55"/>
      <c r="F287" s="55"/>
      <c r="G287" s="55"/>
      <c r="H287" s="55"/>
      <c r="I287" s="55"/>
    </row>
    <row r="288" spans="1:9" ht="14.25" customHeight="1">
      <c r="A288" s="58" t="s">
        <v>1080</v>
      </c>
      <c r="B288" s="58" t="s">
        <v>633</v>
      </c>
      <c r="C288" s="55"/>
      <c r="D288" s="55"/>
      <c r="E288" s="55"/>
      <c r="F288" s="55"/>
      <c r="G288" s="55"/>
      <c r="H288" s="55"/>
      <c r="I288" s="55"/>
    </row>
    <row r="289" spans="1:9" ht="14.25" customHeight="1">
      <c r="A289" s="58" t="s">
        <v>1081</v>
      </c>
      <c r="B289" s="58" t="s">
        <v>635</v>
      </c>
      <c r="C289" s="55"/>
      <c r="D289" s="55"/>
      <c r="E289" s="55"/>
      <c r="F289" s="55"/>
      <c r="G289" s="55"/>
      <c r="H289" s="55"/>
      <c r="I289" s="55"/>
    </row>
    <row r="290" spans="1:9" ht="14.25" customHeight="1">
      <c r="A290" s="58" t="s">
        <v>1082</v>
      </c>
      <c r="B290" s="58" t="s">
        <v>1083</v>
      </c>
      <c r="C290" s="55"/>
      <c r="D290" s="55"/>
      <c r="E290" s="55"/>
      <c r="F290" s="55"/>
      <c r="G290" s="55"/>
      <c r="H290" s="55"/>
      <c r="I290" s="55"/>
    </row>
    <row r="291" spans="1:9" ht="14.25" customHeight="1">
      <c r="A291" s="58" t="s">
        <v>1084</v>
      </c>
      <c r="B291" s="58" t="s">
        <v>1085</v>
      </c>
      <c r="C291" s="55"/>
      <c r="D291" s="55"/>
      <c r="E291" s="55"/>
      <c r="F291" s="55"/>
      <c r="G291" s="55"/>
      <c r="H291" s="55"/>
      <c r="I291" s="55"/>
    </row>
    <row r="292" spans="1:9" ht="14.25" customHeight="1">
      <c r="A292" s="58" t="s">
        <v>1086</v>
      </c>
      <c r="B292" s="58" t="s">
        <v>649</v>
      </c>
      <c r="C292" s="55">
        <v>6</v>
      </c>
      <c r="D292" s="55">
        <v>6</v>
      </c>
      <c r="E292" s="55"/>
      <c r="F292" s="55"/>
      <c r="G292" s="55"/>
      <c r="H292" s="55"/>
      <c r="I292" s="55"/>
    </row>
    <row r="293" spans="1:9" ht="14.25" customHeight="1">
      <c r="A293" s="58" t="s">
        <v>1087</v>
      </c>
      <c r="B293" s="58" t="s">
        <v>1088</v>
      </c>
      <c r="C293" s="55"/>
      <c r="D293" s="55"/>
      <c r="E293" s="55"/>
      <c r="F293" s="55"/>
      <c r="G293" s="55"/>
      <c r="H293" s="55"/>
      <c r="I293" s="55"/>
    </row>
    <row r="294" spans="1:9" ht="14.25" customHeight="1">
      <c r="A294" s="58" t="s">
        <v>1089</v>
      </c>
      <c r="B294" s="58" t="s">
        <v>1090</v>
      </c>
      <c r="C294" s="55"/>
      <c r="D294" s="55"/>
      <c r="E294" s="55"/>
      <c r="F294" s="55"/>
      <c r="G294" s="55"/>
      <c r="H294" s="55"/>
      <c r="I294" s="55"/>
    </row>
    <row r="295" spans="1:9" ht="14.25" customHeight="1">
      <c r="A295" s="58" t="s">
        <v>1091</v>
      </c>
      <c r="B295" s="58" t="s">
        <v>631</v>
      </c>
      <c r="C295" s="55"/>
      <c r="D295" s="55"/>
      <c r="E295" s="55"/>
      <c r="F295" s="55"/>
      <c r="G295" s="55"/>
      <c r="H295" s="55"/>
      <c r="I295" s="55"/>
    </row>
    <row r="296" spans="1:9" ht="14.25" customHeight="1">
      <c r="A296" s="58" t="s">
        <v>1092</v>
      </c>
      <c r="B296" s="58" t="s">
        <v>633</v>
      </c>
      <c r="C296" s="55"/>
      <c r="D296" s="55"/>
      <c r="E296" s="55"/>
      <c r="F296" s="55"/>
      <c r="G296" s="55"/>
      <c r="H296" s="55"/>
      <c r="I296" s="55"/>
    </row>
    <row r="297" spans="1:9" ht="14.25" customHeight="1">
      <c r="A297" s="58" t="s">
        <v>1093</v>
      </c>
      <c r="B297" s="58" t="s">
        <v>635</v>
      </c>
      <c r="C297" s="55"/>
      <c r="D297" s="55"/>
      <c r="E297" s="55"/>
      <c r="F297" s="55"/>
      <c r="G297" s="55"/>
      <c r="H297" s="55"/>
      <c r="I297" s="55"/>
    </row>
    <row r="298" spans="1:9" ht="14.25" customHeight="1">
      <c r="A298" s="58" t="s">
        <v>1094</v>
      </c>
      <c r="B298" s="58" t="s">
        <v>1095</v>
      </c>
      <c r="C298" s="55"/>
      <c r="D298" s="55"/>
      <c r="E298" s="55"/>
      <c r="F298" s="55"/>
      <c r="G298" s="55"/>
      <c r="H298" s="55"/>
      <c r="I298" s="55"/>
    </row>
    <row r="299" spans="1:9" ht="14.25" customHeight="1">
      <c r="A299" s="58" t="s">
        <v>1096</v>
      </c>
      <c r="B299" s="58" t="s">
        <v>1097</v>
      </c>
      <c r="C299" s="55"/>
      <c r="D299" s="55"/>
      <c r="E299" s="55"/>
      <c r="F299" s="55"/>
      <c r="G299" s="55"/>
      <c r="H299" s="55"/>
      <c r="I299" s="55"/>
    </row>
    <row r="300" spans="1:9" ht="14.25" customHeight="1">
      <c r="A300" s="58" t="s">
        <v>1098</v>
      </c>
      <c r="B300" s="58" t="s">
        <v>1099</v>
      </c>
      <c r="C300" s="55"/>
      <c r="D300" s="55"/>
      <c r="E300" s="55"/>
      <c r="F300" s="55"/>
      <c r="G300" s="55"/>
      <c r="H300" s="55"/>
      <c r="I300" s="55"/>
    </row>
    <row r="301" spans="1:9" ht="14.25" customHeight="1">
      <c r="A301" s="58" t="s">
        <v>1100</v>
      </c>
      <c r="B301" s="58" t="s">
        <v>649</v>
      </c>
      <c r="C301" s="55"/>
      <c r="D301" s="55"/>
      <c r="E301" s="55"/>
      <c r="F301" s="55"/>
      <c r="G301" s="55"/>
      <c r="H301" s="55"/>
      <c r="I301" s="55"/>
    </row>
    <row r="302" spans="1:9" ht="14.25" customHeight="1">
      <c r="A302" s="58" t="s">
        <v>1101</v>
      </c>
      <c r="B302" s="58" t="s">
        <v>1102</v>
      </c>
      <c r="C302" s="55"/>
      <c r="D302" s="55"/>
      <c r="E302" s="55"/>
      <c r="F302" s="55"/>
      <c r="G302" s="55"/>
      <c r="H302" s="55"/>
      <c r="I302" s="55"/>
    </row>
    <row r="303" spans="1:9" ht="14.25" customHeight="1">
      <c r="A303" s="58" t="s">
        <v>1103</v>
      </c>
      <c r="B303" s="58" t="s">
        <v>1104</v>
      </c>
      <c r="C303" s="55">
        <v>591</v>
      </c>
      <c r="D303" s="55">
        <v>591</v>
      </c>
      <c r="E303" s="55"/>
      <c r="F303" s="55"/>
      <c r="G303" s="55"/>
      <c r="H303" s="55"/>
      <c r="I303" s="55"/>
    </row>
    <row r="304" spans="1:9" ht="14.25" customHeight="1">
      <c r="A304" s="58" t="s">
        <v>1105</v>
      </c>
      <c r="B304" s="58" t="s">
        <v>631</v>
      </c>
      <c r="C304" s="55">
        <v>386</v>
      </c>
      <c r="D304" s="55">
        <v>386</v>
      </c>
      <c r="E304" s="55"/>
      <c r="F304" s="55"/>
      <c r="G304" s="55"/>
      <c r="H304" s="55"/>
      <c r="I304" s="55"/>
    </row>
    <row r="305" spans="1:9" ht="14.25" customHeight="1">
      <c r="A305" s="58" t="s">
        <v>1106</v>
      </c>
      <c r="B305" s="58" t="s">
        <v>633</v>
      </c>
      <c r="C305" s="55">
        <v>75</v>
      </c>
      <c r="D305" s="55">
        <v>75</v>
      </c>
      <c r="E305" s="55"/>
      <c r="F305" s="55"/>
      <c r="G305" s="55"/>
      <c r="H305" s="55"/>
      <c r="I305" s="55"/>
    </row>
    <row r="306" spans="1:9" ht="14.25" customHeight="1">
      <c r="A306" s="58" t="s">
        <v>1107</v>
      </c>
      <c r="B306" s="58" t="s">
        <v>635</v>
      </c>
      <c r="C306" s="55"/>
      <c r="D306" s="55"/>
      <c r="E306" s="55"/>
      <c r="F306" s="55"/>
      <c r="G306" s="55"/>
      <c r="H306" s="55"/>
      <c r="I306" s="55"/>
    </row>
    <row r="307" spans="1:9" ht="14.25" customHeight="1">
      <c r="A307" s="58" t="s">
        <v>1108</v>
      </c>
      <c r="B307" s="58" t="s">
        <v>1109</v>
      </c>
      <c r="C307" s="55"/>
      <c r="D307" s="55"/>
      <c r="E307" s="55"/>
      <c r="F307" s="55"/>
      <c r="G307" s="55"/>
      <c r="H307" s="55"/>
      <c r="I307" s="55"/>
    </row>
    <row r="308" spans="1:9" ht="14.25" customHeight="1">
      <c r="A308" s="58" t="s">
        <v>1110</v>
      </c>
      <c r="B308" s="58" t="s">
        <v>1111</v>
      </c>
      <c r="C308" s="55"/>
      <c r="D308" s="55"/>
      <c r="E308" s="55"/>
      <c r="F308" s="55"/>
      <c r="G308" s="55"/>
      <c r="H308" s="55"/>
      <c r="I308" s="55"/>
    </row>
    <row r="309" spans="1:9" ht="14.25" customHeight="1">
      <c r="A309" s="58" t="s">
        <v>1112</v>
      </c>
      <c r="B309" s="58" t="s">
        <v>1113</v>
      </c>
      <c r="C309" s="55"/>
      <c r="D309" s="55"/>
      <c r="E309" s="55"/>
      <c r="F309" s="55"/>
      <c r="G309" s="55"/>
      <c r="H309" s="55"/>
      <c r="I309" s="55"/>
    </row>
    <row r="310" spans="1:9" ht="14.25" customHeight="1">
      <c r="A310" s="58" t="s">
        <v>1114</v>
      </c>
      <c r="B310" s="58" t="s">
        <v>1115</v>
      </c>
      <c r="C310" s="55"/>
      <c r="D310" s="55"/>
      <c r="E310" s="55"/>
      <c r="F310" s="55"/>
      <c r="G310" s="55"/>
      <c r="H310" s="55"/>
      <c r="I310" s="55"/>
    </row>
    <row r="311" spans="1:9" ht="14.25" customHeight="1">
      <c r="A311" s="58" t="s">
        <v>1116</v>
      </c>
      <c r="B311" s="58" t="s">
        <v>1117</v>
      </c>
      <c r="C311" s="55"/>
      <c r="D311" s="55"/>
      <c r="E311" s="55"/>
      <c r="F311" s="55"/>
      <c r="G311" s="55"/>
      <c r="H311" s="55"/>
      <c r="I311" s="55"/>
    </row>
    <row r="312" spans="1:9" ht="14.25" customHeight="1">
      <c r="A312" s="58" t="s">
        <v>1118</v>
      </c>
      <c r="B312" s="58" t="s">
        <v>1119</v>
      </c>
      <c r="C312" s="55"/>
      <c r="D312" s="55"/>
      <c r="E312" s="55"/>
      <c r="F312" s="55"/>
      <c r="G312" s="55"/>
      <c r="H312" s="55"/>
      <c r="I312" s="55"/>
    </row>
    <row r="313" spans="1:9" ht="14.25" customHeight="1">
      <c r="A313" s="58" t="s">
        <v>1120</v>
      </c>
      <c r="B313" s="58" t="s">
        <v>1121</v>
      </c>
      <c r="C313" s="55"/>
      <c r="D313" s="55"/>
      <c r="E313" s="55"/>
      <c r="F313" s="55"/>
      <c r="G313" s="55"/>
      <c r="H313" s="55"/>
      <c r="I313" s="55"/>
    </row>
    <row r="314" spans="1:9" ht="14.25" customHeight="1">
      <c r="A314" s="58" t="s">
        <v>1122</v>
      </c>
      <c r="B314" s="58" t="s">
        <v>1123</v>
      </c>
      <c r="C314" s="55"/>
      <c r="D314" s="55"/>
      <c r="E314" s="55"/>
      <c r="F314" s="55"/>
      <c r="G314" s="55"/>
      <c r="H314" s="55"/>
      <c r="I314" s="55"/>
    </row>
    <row r="315" spans="1:9" ht="14.25" customHeight="1">
      <c r="A315" s="58" t="s">
        <v>1124</v>
      </c>
      <c r="B315" s="58" t="s">
        <v>1125</v>
      </c>
      <c r="C315" s="55"/>
      <c r="D315" s="55"/>
      <c r="E315" s="55"/>
      <c r="F315" s="55"/>
      <c r="G315" s="55"/>
      <c r="H315" s="55"/>
      <c r="I315" s="55"/>
    </row>
    <row r="316" spans="1:9" ht="14.25" customHeight="1">
      <c r="A316" s="58" t="s">
        <v>1126</v>
      </c>
      <c r="B316" s="58" t="s">
        <v>732</v>
      </c>
      <c r="C316" s="55"/>
      <c r="D316" s="55"/>
      <c r="E316" s="55"/>
      <c r="F316" s="55"/>
      <c r="G316" s="55"/>
      <c r="H316" s="55"/>
      <c r="I316" s="55"/>
    </row>
    <row r="317" spans="1:9" ht="14.25" customHeight="1">
      <c r="A317" s="58" t="s">
        <v>1127</v>
      </c>
      <c r="B317" s="58" t="s">
        <v>649</v>
      </c>
      <c r="C317" s="55">
        <v>130</v>
      </c>
      <c r="D317" s="55">
        <v>130</v>
      </c>
      <c r="E317" s="55"/>
      <c r="F317" s="55"/>
      <c r="G317" s="55"/>
      <c r="H317" s="55"/>
      <c r="I317" s="55"/>
    </row>
    <row r="318" spans="1:9" ht="14.25" customHeight="1">
      <c r="A318" s="58" t="s">
        <v>1128</v>
      </c>
      <c r="B318" s="58" t="s">
        <v>1129</v>
      </c>
      <c r="C318" s="55"/>
      <c r="D318" s="55"/>
      <c r="E318" s="55"/>
      <c r="F318" s="55"/>
      <c r="G318" s="55"/>
      <c r="H318" s="55"/>
      <c r="I318" s="55"/>
    </row>
    <row r="319" spans="1:9" ht="14.25" customHeight="1">
      <c r="A319" s="58" t="s">
        <v>1130</v>
      </c>
      <c r="B319" s="58" t="s">
        <v>1131</v>
      </c>
      <c r="C319" s="55"/>
      <c r="D319" s="55"/>
      <c r="E319" s="55"/>
      <c r="F319" s="55"/>
      <c r="G319" s="55"/>
      <c r="H319" s="55"/>
      <c r="I319" s="55"/>
    </row>
    <row r="320" spans="1:9" ht="14.25" customHeight="1">
      <c r="A320" s="58" t="s">
        <v>1132</v>
      </c>
      <c r="B320" s="58" t="s">
        <v>631</v>
      </c>
      <c r="C320" s="55"/>
      <c r="D320" s="55"/>
      <c r="E320" s="55"/>
      <c r="F320" s="55"/>
      <c r="G320" s="55"/>
      <c r="H320" s="55"/>
      <c r="I320" s="55"/>
    </row>
    <row r="321" spans="1:9" ht="14.25" customHeight="1">
      <c r="A321" s="58" t="s">
        <v>1133</v>
      </c>
      <c r="B321" s="58" t="s">
        <v>633</v>
      </c>
      <c r="C321" s="55"/>
      <c r="D321" s="55"/>
      <c r="E321" s="55"/>
      <c r="F321" s="55"/>
      <c r="G321" s="55"/>
      <c r="H321" s="55"/>
      <c r="I321" s="55"/>
    </row>
    <row r="322" spans="1:9" ht="14.25" customHeight="1">
      <c r="A322" s="58" t="s">
        <v>1134</v>
      </c>
      <c r="B322" s="58" t="s">
        <v>635</v>
      </c>
      <c r="C322" s="55"/>
      <c r="D322" s="55"/>
      <c r="E322" s="55"/>
      <c r="F322" s="55"/>
      <c r="G322" s="55"/>
      <c r="H322" s="55"/>
      <c r="I322" s="55"/>
    </row>
    <row r="323" spans="1:9" ht="14.25" customHeight="1">
      <c r="A323" s="58" t="s">
        <v>1135</v>
      </c>
      <c r="B323" s="58" t="s">
        <v>1136</v>
      </c>
      <c r="C323" s="55"/>
      <c r="D323" s="55"/>
      <c r="E323" s="55"/>
      <c r="F323" s="55"/>
      <c r="G323" s="55"/>
      <c r="H323" s="55"/>
      <c r="I323" s="55"/>
    </row>
    <row r="324" spans="1:9" ht="14.25" customHeight="1">
      <c r="A324" s="58" t="s">
        <v>1137</v>
      </c>
      <c r="B324" s="58" t="s">
        <v>1138</v>
      </c>
      <c r="C324" s="55"/>
      <c r="D324" s="55"/>
      <c r="E324" s="55"/>
      <c r="F324" s="55"/>
      <c r="G324" s="55"/>
      <c r="H324" s="55"/>
      <c r="I324" s="55"/>
    </row>
    <row r="325" spans="1:9" ht="14.25" customHeight="1">
      <c r="A325" s="58" t="s">
        <v>1139</v>
      </c>
      <c r="B325" s="58" t="s">
        <v>1140</v>
      </c>
      <c r="C325" s="55"/>
      <c r="D325" s="55"/>
      <c r="E325" s="55"/>
      <c r="F325" s="55"/>
      <c r="G325" s="55"/>
      <c r="H325" s="55"/>
      <c r="I325" s="55"/>
    </row>
    <row r="326" spans="1:9" ht="14.25" customHeight="1">
      <c r="A326" s="58" t="s">
        <v>1141</v>
      </c>
      <c r="B326" s="58" t="s">
        <v>732</v>
      </c>
      <c r="C326" s="55"/>
      <c r="D326" s="55"/>
      <c r="E326" s="55"/>
      <c r="F326" s="55"/>
      <c r="G326" s="55"/>
      <c r="H326" s="55"/>
      <c r="I326" s="55"/>
    </row>
    <row r="327" spans="1:9" ht="14.25" customHeight="1">
      <c r="A327" s="58" t="s">
        <v>1142</v>
      </c>
      <c r="B327" s="58" t="s">
        <v>649</v>
      </c>
      <c r="C327" s="55"/>
      <c r="D327" s="55"/>
      <c r="E327" s="55"/>
      <c r="F327" s="55"/>
      <c r="G327" s="55"/>
      <c r="H327" s="55"/>
      <c r="I327" s="55"/>
    </row>
    <row r="328" spans="1:9" ht="14.25" customHeight="1">
      <c r="A328" s="58" t="s">
        <v>1143</v>
      </c>
      <c r="B328" s="58" t="s">
        <v>1144</v>
      </c>
      <c r="C328" s="55"/>
      <c r="D328" s="55"/>
      <c r="E328" s="55"/>
      <c r="F328" s="55"/>
      <c r="G328" s="55"/>
      <c r="H328" s="55"/>
      <c r="I328" s="55"/>
    </row>
    <row r="329" spans="1:9" ht="14.25" customHeight="1">
      <c r="A329" s="58" t="s">
        <v>1145</v>
      </c>
      <c r="B329" s="58" t="s">
        <v>1146</v>
      </c>
      <c r="C329" s="55"/>
      <c r="D329" s="55"/>
      <c r="E329" s="55"/>
      <c r="F329" s="55"/>
      <c r="G329" s="55"/>
      <c r="H329" s="55"/>
      <c r="I329" s="55"/>
    </row>
    <row r="330" spans="1:9" ht="14.25" customHeight="1">
      <c r="A330" s="58" t="s">
        <v>1147</v>
      </c>
      <c r="B330" s="58" t="s">
        <v>631</v>
      </c>
      <c r="C330" s="55"/>
      <c r="D330" s="55"/>
      <c r="E330" s="55"/>
      <c r="F330" s="55"/>
      <c r="G330" s="55"/>
      <c r="H330" s="55"/>
      <c r="I330" s="55"/>
    </row>
    <row r="331" spans="1:9" ht="14.25" customHeight="1">
      <c r="A331" s="58" t="s">
        <v>1148</v>
      </c>
      <c r="B331" s="58" t="s">
        <v>633</v>
      </c>
      <c r="C331" s="55"/>
      <c r="D331" s="55"/>
      <c r="E331" s="55"/>
      <c r="F331" s="55"/>
      <c r="G331" s="55"/>
      <c r="H331" s="55"/>
      <c r="I331" s="55"/>
    </row>
    <row r="332" spans="1:9" ht="14.25" customHeight="1">
      <c r="A332" s="58" t="s">
        <v>1149</v>
      </c>
      <c r="B332" s="58" t="s">
        <v>635</v>
      </c>
      <c r="C332" s="55"/>
      <c r="D332" s="55"/>
      <c r="E332" s="55"/>
      <c r="F332" s="55"/>
      <c r="G332" s="55"/>
      <c r="H332" s="55"/>
      <c r="I332" s="55"/>
    </row>
    <row r="333" spans="1:9" ht="14.25" customHeight="1">
      <c r="A333" s="58" t="s">
        <v>1150</v>
      </c>
      <c r="B333" s="58" t="s">
        <v>1151</v>
      </c>
      <c r="C333" s="55"/>
      <c r="D333" s="55"/>
      <c r="E333" s="55"/>
      <c r="F333" s="55"/>
      <c r="G333" s="55"/>
      <c r="H333" s="55"/>
      <c r="I333" s="55"/>
    </row>
    <row r="334" spans="1:9" ht="14.25" customHeight="1">
      <c r="A334" s="58" t="s">
        <v>1152</v>
      </c>
      <c r="B334" s="58" t="s">
        <v>1153</v>
      </c>
      <c r="C334" s="55"/>
      <c r="D334" s="55"/>
      <c r="E334" s="55"/>
      <c r="F334" s="55"/>
      <c r="G334" s="55"/>
      <c r="H334" s="55"/>
      <c r="I334" s="55"/>
    </row>
    <row r="335" spans="1:9" ht="14.25" customHeight="1">
      <c r="A335" s="58" t="s">
        <v>1154</v>
      </c>
      <c r="B335" s="58" t="s">
        <v>1155</v>
      </c>
      <c r="C335" s="55"/>
      <c r="D335" s="55"/>
      <c r="E335" s="55"/>
      <c r="F335" s="55"/>
      <c r="G335" s="55"/>
      <c r="H335" s="55"/>
      <c r="I335" s="55"/>
    </row>
    <row r="336" spans="1:9" ht="14.25" customHeight="1">
      <c r="A336" s="58" t="s">
        <v>1156</v>
      </c>
      <c r="B336" s="58" t="s">
        <v>732</v>
      </c>
      <c r="C336" s="55"/>
      <c r="D336" s="55"/>
      <c r="E336" s="55"/>
      <c r="F336" s="55"/>
      <c r="G336" s="55"/>
      <c r="H336" s="55"/>
      <c r="I336" s="55"/>
    </row>
    <row r="337" spans="1:9" ht="14.25" customHeight="1">
      <c r="A337" s="58" t="s">
        <v>1157</v>
      </c>
      <c r="B337" s="58" t="s">
        <v>649</v>
      </c>
      <c r="C337" s="55"/>
      <c r="D337" s="55"/>
      <c r="E337" s="55"/>
      <c r="F337" s="55"/>
      <c r="G337" s="55"/>
      <c r="H337" s="55"/>
      <c r="I337" s="55"/>
    </row>
    <row r="338" spans="1:9" ht="14.25" customHeight="1">
      <c r="A338" s="58" t="s">
        <v>1158</v>
      </c>
      <c r="B338" s="58" t="s">
        <v>1159</v>
      </c>
      <c r="C338" s="55"/>
      <c r="D338" s="55"/>
      <c r="E338" s="55"/>
      <c r="F338" s="55"/>
      <c r="G338" s="55"/>
      <c r="H338" s="55"/>
      <c r="I338" s="55"/>
    </row>
    <row r="339" spans="1:9" ht="14.25" customHeight="1">
      <c r="A339" s="58" t="s">
        <v>1160</v>
      </c>
      <c r="B339" s="58" t="s">
        <v>1161</v>
      </c>
      <c r="C339" s="55"/>
      <c r="D339" s="55"/>
      <c r="E339" s="55"/>
      <c r="F339" s="55"/>
      <c r="G339" s="55"/>
      <c r="H339" s="55"/>
      <c r="I339" s="55"/>
    </row>
    <row r="340" spans="1:9" ht="14.25" customHeight="1">
      <c r="A340" s="58" t="s">
        <v>1162</v>
      </c>
      <c r="B340" s="58" t="s">
        <v>631</v>
      </c>
      <c r="C340" s="55"/>
      <c r="D340" s="55"/>
      <c r="E340" s="55"/>
      <c r="F340" s="55"/>
      <c r="G340" s="55"/>
      <c r="H340" s="55"/>
      <c r="I340" s="55"/>
    </row>
    <row r="341" spans="1:9" ht="14.25" customHeight="1">
      <c r="A341" s="58" t="s">
        <v>1163</v>
      </c>
      <c r="B341" s="58" t="s">
        <v>633</v>
      </c>
      <c r="C341" s="55"/>
      <c r="D341" s="55"/>
      <c r="E341" s="55"/>
      <c r="F341" s="55"/>
      <c r="G341" s="55"/>
      <c r="H341" s="55"/>
      <c r="I341" s="55"/>
    </row>
    <row r="342" spans="1:9" ht="14.25" customHeight="1">
      <c r="A342" s="58" t="s">
        <v>1164</v>
      </c>
      <c r="B342" s="58" t="s">
        <v>635</v>
      </c>
      <c r="C342" s="55"/>
      <c r="D342" s="55"/>
      <c r="E342" s="55"/>
      <c r="F342" s="55"/>
      <c r="G342" s="55"/>
      <c r="H342" s="55"/>
      <c r="I342" s="55"/>
    </row>
    <row r="343" spans="1:9" ht="14.25" customHeight="1">
      <c r="A343" s="58" t="s">
        <v>1165</v>
      </c>
      <c r="B343" s="58" t="s">
        <v>1166</v>
      </c>
      <c r="C343" s="55"/>
      <c r="D343" s="55"/>
      <c r="E343" s="55"/>
      <c r="F343" s="55"/>
      <c r="G343" s="55"/>
      <c r="H343" s="55"/>
      <c r="I343" s="55"/>
    </row>
    <row r="344" spans="1:9" ht="14.25" customHeight="1">
      <c r="A344" s="58" t="s">
        <v>1167</v>
      </c>
      <c r="B344" s="58" t="s">
        <v>1168</v>
      </c>
      <c r="C344" s="55"/>
      <c r="D344" s="55"/>
      <c r="E344" s="55"/>
      <c r="F344" s="55"/>
      <c r="G344" s="55"/>
      <c r="H344" s="55"/>
      <c r="I344" s="55"/>
    </row>
    <row r="345" spans="1:9" ht="14.25" customHeight="1">
      <c r="A345" s="58" t="s">
        <v>1169</v>
      </c>
      <c r="B345" s="58" t="s">
        <v>649</v>
      </c>
      <c r="C345" s="55"/>
      <c r="D345" s="55"/>
      <c r="E345" s="55"/>
      <c r="F345" s="55"/>
      <c r="G345" s="55"/>
      <c r="H345" s="55"/>
      <c r="I345" s="55"/>
    </row>
    <row r="346" spans="1:9" ht="14.25" customHeight="1">
      <c r="A346" s="58" t="s">
        <v>1170</v>
      </c>
      <c r="B346" s="58" t="s">
        <v>1171</v>
      </c>
      <c r="C346" s="55"/>
      <c r="D346" s="55"/>
      <c r="E346" s="55"/>
      <c r="F346" s="55"/>
      <c r="G346" s="55"/>
      <c r="H346" s="55"/>
      <c r="I346" s="55"/>
    </row>
    <row r="347" spans="1:9" ht="14.25" customHeight="1">
      <c r="A347" s="58" t="s">
        <v>1172</v>
      </c>
      <c r="B347" s="58" t="s">
        <v>1173</v>
      </c>
      <c r="C347" s="55"/>
      <c r="D347" s="55"/>
      <c r="E347" s="55"/>
      <c r="F347" s="55"/>
      <c r="G347" s="55"/>
      <c r="H347" s="55"/>
      <c r="I347" s="55"/>
    </row>
    <row r="348" spans="1:9" ht="14.25" customHeight="1">
      <c r="A348" s="58" t="s">
        <v>1174</v>
      </c>
      <c r="B348" s="58" t="s">
        <v>631</v>
      </c>
      <c r="C348" s="55"/>
      <c r="D348" s="55"/>
      <c r="E348" s="55"/>
      <c r="F348" s="55"/>
      <c r="G348" s="55"/>
      <c r="H348" s="55"/>
      <c r="I348" s="55"/>
    </row>
    <row r="349" spans="1:9" ht="14.25" customHeight="1">
      <c r="A349" s="58" t="s">
        <v>1175</v>
      </c>
      <c r="B349" s="58" t="s">
        <v>633</v>
      </c>
      <c r="C349" s="55"/>
      <c r="D349" s="55"/>
      <c r="E349" s="55"/>
      <c r="F349" s="55"/>
      <c r="G349" s="55"/>
      <c r="H349" s="55"/>
      <c r="I349" s="55"/>
    </row>
    <row r="350" spans="1:9" ht="14.25" customHeight="1">
      <c r="A350" s="58" t="s">
        <v>1176</v>
      </c>
      <c r="B350" s="58" t="s">
        <v>732</v>
      </c>
      <c r="C350" s="55"/>
      <c r="D350" s="55"/>
      <c r="E350" s="55"/>
      <c r="F350" s="55"/>
      <c r="G350" s="55"/>
      <c r="H350" s="55"/>
      <c r="I350" s="55"/>
    </row>
    <row r="351" spans="1:9" ht="14.25" customHeight="1">
      <c r="A351" s="58" t="s">
        <v>1177</v>
      </c>
      <c r="B351" s="58" t="s">
        <v>1178</v>
      </c>
      <c r="C351" s="55"/>
      <c r="D351" s="55"/>
      <c r="E351" s="55"/>
      <c r="F351" s="55"/>
      <c r="G351" s="55"/>
      <c r="H351" s="55"/>
      <c r="I351" s="55"/>
    </row>
    <row r="352" spans="1:9" ht="14.25" customHeight="1">
      <c r="A352" s="58" t="s">
        <v>1179</v>
      </c>
      <c r="B352" s="58" t="s">
        <v>1180</v>
      </c>
      <c r="C352" s="55"/>
      <c r="D352" s="55"/>
      <c r="E352" s="55"/>
      <c r="F352" s="55"/>
      <c r="G352" s="55"/>
      <c r="H352" s="55"/>
      <c r="I352" s="55"/>
    </row>
    <row r="353" spans="1:9" ht="14.25" customHeight="1">
      <c r="A353" s="58" t="s">
        <v>1181</v>
      </c>
      <c r="B353" s="58" t="s">
        <v>1182</v>
      </c>
      <c r="C353" s="55"/>
      <c r="D353" s="55"/>
      <c r="E353" s="55"/>
      <c r="F353" s="55"/>
      <c r="G353" s="55"/>
      <c r="H353" s="55"/>
      <c r="I353" s="55"/>
    </row>
    <row r="354" spans="1:9" ht="14.25" customHeight="1">
      <c r="A354" s="58" t="s">
        <v>1183</v>
      </c>
      <c r="B354" s="58" t="s">
        <v>1184</v>
      </c>
      <c r="C354" s="55"/>
      <c r="D354" s="55"/>
      <c r="E354" s="55"/>
      <c r="F354" s="55"/>
      <c r="G354" s="55"/>
      <c r="H354" s="55"/>
      <c r="I354" s="55"/>
    </row>
    <row r="355" spans="1:9" ht="14.25" customHeight="1">
      <c r="A355" s="58" t="s">
        <v>1185</v>
      </c>
      <c r="B355" s="58" t="s">
        <v>1186</v>
      </c>
      <c r="C355" s="55">
        <v>45412</v>
      </c>
      <c r="D355" s="55">
        <v>45412</v>
      </c>
      <c r="E355" s="55"/>
      <c r="F355" s="55"/>
      <c r="G355" s="55"/>
      <c r="H355" s="55"/>
      <c r="I355" s="55"/>
    </row>
    <row r="356" spans="1:9" ht="14.25" customHeight="1">
      <c r="A356" s="58" t="s">
        <v>1187</v>
      </c>
      <c r="B356" s="58" t="s">
        <v>1188</v>
      </c>
      <c r="C356" s="55">
        <v>1138</v>
      </c>
      <c r="D356" s="55">
        <v>1138</v>
      </c>
      <c r="E356" s="55"/>
      <c r="F356" s="55"/>
      <c r="G356" s="55"/>
      <c r="H356" s="55"/>
      <c r="I356" s="55"/>
    </row>
    <row r="357" spans="1:9" ht="14.25" customHeight="1">
      <c r="A357" s="58" t="s">
        <v>1189</v>
      </c>
      <c r="B357" s="58" t="s">
        <v>631</v>
      </c>
      <c r="C357" s="55">
        <v>132</v>
      </c>
      <c r="D357" s="55">
        <v>132</v>
      </c>
      <c r="E357" s="55"/>
      <c r="F357" s="55"/>
      <c r="G357" s="55"/>
      <c r="H357" s="55"/>
      <c r="I357" s="55"/>
    </row>
    <row r="358" spans="1:9" ht="14.25" customHeight="1">
      <c r="A358" s="58" t="s">
        <v>1190</v>
      </c>
      <c r="B358" s="58" t="s">
        <v>633</v>
      </c>
      <c r="C358" s="55"/>
      <c r="D358" s="55"/>
      <c r="E358" s="55"/>
      <c r="F358" s="55"/>
      <c r="G358" s="55"/>
      <c r="H358" s="55"/>
      <c r="I358" s="55"/>
    </row>
    <row r="359" spans="1:9" ht="14.25" customHeight="1">
      <c r="A359" s="58" t="s">
        <v>1191</v>
      </c>
      <c r="B359" s="58" t="s">
        <v>635</v>
      </c>
      <c r="C359" s="55"/>
      <c r="D359" s="55"/>
      <c r="E359" s="55"/>
      <c r="F359" s="55"/>
      <c r="G359" s="55"/>
      <c r="H359" s="55"/>
      <c r="I359" s="55"/>
    </row>
    <row r="360" spans="1:9" ht="14.25" customHeight="1">
      <c r="A360" s="58" t="s">
        <v>1192</v>
      </c>
      <c r="B360" s="58" t="s">
        <v>1193</v>
      </c>
      <c r="C360" s="55">
        <v>1006</v>
      </c>
      <c r="D360" s="55">
        <v>1006</v>
      </c>
      <c r="E360" s="55"/>
      <c r="F360" s="55"/>
      <c r="G360" s="55"/>
      <c r="H360" s="55"/>
      <c r="I360" s="55"/>
    </row>
    <row r="361" spans="1:9" ht="14.25" customHeight="1">
      <c r="A361" s="58" t="s">
        <v>1194</v>
      </c>
      <c r="B361" s="58" t="s">
        <v>1195</v>
      </c>
      <c r="C361" s="55">
        <v>37421</v>
      </c>
      <c r="D361" s="55">
        <v>37421</v>
      </c>
      <c r="E361" s="55"/>
      <c r="F361" s="55"/>
      <c r="G361" s="55"/>
      <c r="H361" s="55"/>
      <c r="I361" s="55"/>
    </row>
    <row r="362" spans="1:9" ht="14.25" customHeight="1">
      <c r="A362" s="58" t="s">
        <v>1196</v>
      </c>
      <c r="B362" s="58" t="s">
        <v>1197</v>
      </c>
      <c r="C362" s="55">
        <v>3073</v>
      </c>
      <c r="D362" s="55">
        <v>3073</v>
      </c>
      <c r="E362" s="55"/>
      <c r="F362" s="55"/>
      <c r="G362" s="55"/>
      <c r="H362" s="55"/>
      <c r="I362" s="55"/>
    </row>
    <row r="363" spans="1:9" ht="14.25" customHeight="1">
      <c r="A363" s="58" t="s">
        <v>1198</v>
      </c>
      <c r="B363" s="58" t="s">
        <v>1199</v>
      </c>
      <c r="C363" s="55">
        <v>12241</v>
      </c>
      <c r="D363" s="55">
        <v>12241</v>
      </c>
      <c r="E363" s="55"/>
      <c r="F363" s="55"/>
      <c r="G363" s="55"/>
      <c r="H363" s="55"/>
      <c r="I363" s="55"/>
    </row>
    <row r="364" spans="1:9" ht="14.25" customHeight="1">
      <c r="A364" s="58" t="s">
        <v>1200</v>
      </c>
      <c r="B364" s="58" t="s">
        <v>1201</v>
      </c>
      <c r="C364" s="55">
        <v>5642</v>
      </c>
      <c r="D364" s="55">
        <v>5642</v>
      </c>
      <c r="E364" s="55"/>
      <c r="F364" s="55"/>
      <c r="G364" s="55"/>
      <c r="H364" s="55"/>
      <c r="I364" s="55"/>
    </row>
    <row r="365" spans="1:9" ht="14.25" customHeight="1">
      <c r="A365" s="58" t="s">
        <v>1202</v>
      </c>
      <c r="B365" s="58" t="s">
        <v>1203</v>
      </c>
      <c r="C365" s="55">
        <v>7881</v>
      </c>
      <c r="D365" s="55">
        <v>7881</v>
      </c>
      <c r="E365" s="55"/>
      <c r="F365" s="55"/>
      <c r="G365" s="55"/>
      <c r="H365" s="55"/>
      <c r="I365" s="55"/>
    </row>
    <row r="366" spans="1:9" ht="14.25" customHeight="1">
      <c r="A366" s="58" t="s">
        <v>1204</v>
      </c>
      <c r="B366" s="58" t="s">
        <v>1205</v>
      </c>
      <c r="C366" s="55"/>
      <c r="D366" s="55"/>
      <c r="E366" s="55"/>
      <c r="F366" s="55"/>
      <c r="G366" s="55"/>
      <c r="H366" s="55"/>
      <c r="I366" s="55"/>
    </row>
    <row r="367" spans="1:9" ht="14.25" customHeight="1">
      <c r="A367" s="58" t="s">
        <v>1206</v>
      </c>
      <c r="B367" s="58" t="s">
        <v>1207</v>
      </c>
      <c r="C367" s="55"/>
      <c r="D367" s="55"/>
      <c r="E367" s="55"/>
      <c r="F367" s="55"/>
      <c r="G367" s="55"/>
      <c r="H367" s="55"/>
      <c r="I367" s="55"/>
    </row>
    <row r="368" spans="1:9" ht="14.25" customHeight="1">
      <c r="A368" s="58" t="s">
        <v>1208</v>
      </c>
      <c r="B368" s="58" t="s">
        <v>1209</v>
      </c>
      <c r="C368" s="55"/>
      <c r="D368" s="55"/>
      <c r="E368" s="55"/>
      <c r="F368" s="55"/>
      <c r="G368" s="55"/>
      <c r="H368" s="55"/>
      <c r="I368" s="55"/>
    </row>
    <row r="369" spans="1:9" ht="14.25" customHeight="1">
      <c r="A369" s="58" t="s">
        <v>1210</v>
      </c>
      <c r="B369" s="58" t="s">
        <v>1211</v>
      </c>
      <c r="C369" s="55">
        <v>8584</v>
      </c>
      <c r="D369" s="55">
        <v>8584</v>
      </c>
      <c r="E369" s="55"/>
      <c r="F369" s="55"/>
      <c r="G369" s="55"/>
      <c r="H369" s="55"/>
      <c r="I369" s="55"/>
    </row>
    <row r="370" spans="1:9" ht="14.25" customHeight="1">
      <c r="A370" s="58" t="s">
        <v>1212</v>
      </c>
      <c r="B370" s="58" t="s">
        <v>1213</v>
      </c>
      <c r="C370" s="55">
        <v>3376</v>
      </c>
      <c r="D370" s="55">
        <v>3376</v>
      </c>
      <c r="E370" s="55"/>
      <c r="F370" s="55"/>
      <c r="G370" s="55"/>
      <c r="H370" s="55"/>
      <c r="I370" s="55"/>
    </row>
    <row r="371" spans="1:9" ht="14.25" customHeight="1">
      <c r="A371" s="58" t="s">
        <v>1214</v>
      </c>
      <c r="B371" s="58" t="s">
        <v>1215</v>
      </c>
      <c r="C371" s="55"/>
      <c r="D371" s="55"/>
      <c r="E371" s="55"/>
      <c r="F371" s="55"/>
      <c r="G371" s="55"/>
      <c r="H371" s="55"/>
      <c r="I371" s="55"/>
    </row>
    <row r="372" spans="1:9" ht="14.25" customHeight="1">
      <c r="A372" s="58" t="s">
        <v>1216</v>
      </c>
      <c r="B372" s="58" t="s">
        <v>1217</v>
      </c>
      <c r="C372" s="55">
        <v>3376</v>
      </c>
      <c r="D372" s="55">
        <v>3376</v>
      </c>
      <c r="E372" s="55"/>
      <c r="F372" s="55"/>
      <c r="G372" s="55"/>
      <c r="H372" s="55"/>
      <c r="I372" s="55"/>
    </row>
    <row r="373" spans="1:9" ht="14.25" customHeight="1">
      <c r="A373" s="58" t="s">
        <v>1218</v>
      </c>
      <c r="B373" s="58" t="s">
        <v>1219</v>
      </c>
      <c r="C373" s="55"/>
      <c r="D373" s="55"/>
      <c r="E373" s="55"/>
      <c r="F373" s="55"/>
      <c r="G373" s="55"/>
      <c r="H373" s="55"/>
      <c r="I373" s="55"/>
    </row>
    <row r="374" spans="1:9" ht="14.25" customHeight="1">
      <c r="A374" s="58" t="s">
        <v>1220</v>
      </c>
      <c r="B374" s="58" t="s">
        <v>1221</v>
      </c>
      <c r="C374" s="55"/>
      <c r="D374" s="55"/>
      <c r="E374" s="55"/>
      <c r="F374" s="55"/>
      <c r="G374" s="55"/>
      <c r="H374" s="55"/>
      <c r="I374" s="55"/>
    </row>
    <row r="375" spans="1:9" ht="14.25" customHeight="1">
      <c r="A375" s="58" t="s">
        <v>1222</v>
      </c>
      <c r="B375" s="58" t="s">
        <v>1223</v>
      </c>
      <c r="C375" s="55"/>
      <c r="D375" s="55"/>
      <c r="E375" s="55"/>
      <c r="F375" s="55"/>
      <c r="G375" s="55"/>
      <c r="H375" s="55"/>
      <c r="I375" s="55"/>
    </row>
    <row r="376" spans="1:9" ht="14.25" customHeight="1">
      <c r="A376" s="58" t="s">
        <v>1224</v>
      </c>
      <c r="B376" s="58" t="s">
        <v>1225</v>
      </c>
      <c r="C376" s="55">
        <v>213</v>
      </c>
      <c r="D376" s="55">
        <v>213</v>
      </c>
      <c r="E376" s="55"/>
      <c r="F376" s="55"/>
      <c r="G376" s="55"/>
      <c r="H376" s="55"/>
      <c r="I376" s="55"/>
    </row>
    <row r="377" spans="1:9" ht="14.25" customHeight="1">
      <c r="A377" s="58" t="s">
        <v>1226</v>
      </c>
      <c r="B377" s="58" t="s">
        <v>1227</v>
      </c>
      <c r="C377" s="55"/>
      <c r="D377" s="55"/>
      <c r="E377" s="55"/>
      <c r="F377" s="55"/>
      <c r="G377" s="55"/>
      <c r="H377" s="55"/>
      <c r="I377" s="55"/>
    </row>
    <row r="378" spans="1:9" ht="14.25" customHeight="1">
      <c r="A378" s="58" t="s">
        <v>1228</v>
      </c>
      <c r="B378" s="58" t="s">
        <v>1229</v>
      </c>
      <c r="C378" s="55">
        <v>198</v>
      </c>
      <c r="D378" s="55">
        <v>198</v>
      </c>
      <c r="E378" s="55"/>
      <c r="F378" s="55"/>
      <c r="G378" s="55"/>
      <c r="H378" s="55"/>
      <c r="I378" s="55"/>
    </row>
    <row r="379" spans="1:9" ht="14.25" customHeight="1">
      <c r="A379" s="58" t="s">
        <v>1230</v>
      </c>
      <c r="B379" s="58" t="s">
        <v>1231</v>
      </c>
      <c r="C379" s="55"/>
      <c r="D379" s="55"/>
      <c r="E379" s="55"/>
      <c r="F379" s="55"/>
      <c r="G379" s="55"/>
      <c r="H379" s="55"/>
      <c r="I379" s="55"/>
    </row>
    <row r="380" spans="1:9" ht="14.25" customHeight="1">
      <c r="A380" s="58" t="s">
        <v>1232</v>
      </c>
      <c r="B380" s="58" t="s">
        <v>1233</v>
      </c>
      <c r="C380" s="55"/>
      <c r="D380" s="55"/>
      <c r="E380" s="55"/>
      <c r="F380" s="55"/>
      <c r="G380" s="55"/>
      <c r="H380" s="55"/>
      <c r="I380" s="55"/>
    </row>
    <row r="381" spans="1:9" ht="14.25" customHeight="1">
      <c r="A381" s="58" t="s">
        <v>1234</v>
      </c>
      <c r="B381" s="58" t="s">
        <v>1235</v>
      </c>
      <c r="C381" s="55">
        <v>15</v>
      </c>
      <c r="D381" s="55">
        <v>15</v>
      </c>
      <c r="E381" s="55"/>
      <c r="F381" s="55"/>
      <c r="G381" s="55"/>
      <c r="H381" s="55"/>
      <c r="I381" s="55"/>
    </row>
    <row r="382" spans="1:9" ht="14.25" customHeight="1">
      <c r="A382" s="58" t="s">
        <v>1236</v>
      </c>
      <c r="B382" s="58" t="s">
        <v>1237</v>
      </c>
      <c r="C382" s="55">
        <v>95</v>
      </c>
      <c r="D382" s="55">
        <v>95</v>
      </c>
      <c r="E382" s="55"/>
      <c r="F382" s="55"/>
      <c r="G382" s="55"/>
      <c r="H382" s="55"/>
      <c r="I382" s="55"/>
    </row>
    <row r="383" spans="1:9" ht="14.25" customHeight="1">
      <c r="A383" s="58" t="s">
        <v>1238</v>
      </c>
      <c r="B383" s="58" t="s">
        <v>1239</v>
      </c>
      <c r="C383" s="55">
        <v>95</v>
      </c>
      <c r="D383" s="55">
        <v>95</v>
      </c>
      <c r="E383" s="55"/>
      <c r="F383" s="55"/>
      <c r="G383" s="55"/>
      <c r="H383" s="55"/>
      <c r="I383" s="55"/>
    </row>
    <row r="384" spans="1:9" ht="14.25" customHeight="1">
      <c r="A384" s="58" t="s">
        <v>1240</v>
      </c>
      <c r="B384" s="58" t="s">
        <v>1241</v>
      </c>
      <c r="C384" s="55"/>
      <c r="D384" s="55"/>
      <c r="E384" s="55"/>
      <c r="F384" s="55"/>
      <c r="G384" s="55"/>
      <c r="H384" s="55"/>
      <c r="I384" s="55"/>
    </row>
    <row r="385" spans="1:9" ht="14.25" customHeight="1">
      <c r="A385" s="58" t="s">
        <v>1242</v>
      </c>
      <c r="B385" s="58" t="s">
        <v>1243</v>
      </c>
      <c r="C385" s="55"/>
      <c r="D385" s="55"/>
      <c r="E385" s="55"/>
      <c r="F385" s="55"/>
      <c r="G385" s="55"/>
      <c r="H385" s="55"/>
      <c r="I385" s="55"/>
    </row>
    <row r="386" spans="1:9" ht="14.25" customHeight="1">
      <c r="A386" s="58" t="s">
        <v>1244</v>
      </c>
      <c r="B386" s="58" t="s">
        <v>1245</v>
      </c>
      <c r="C386" s="55"/>
      <c r="D386" s="55"/>
      <c r="E386" s="55"/>
      <c r="F386" s="55"/>
      <c r="G386" s="55"/>
      <c r="H386" s="55"/>
      <c r="I386" s="55"/>
    </row>
    <row r="387" spans="1:9" ht="14.25" customHeight="1">
      <c r="A387" s="58" t="s">
        <v>1246</v>
      </c>
      <c r="B387" s="58" t="s">
        <v>1247</v>
      </c>
      <c r="C387" s="55"/>
      <c r="D387" s="55"/>
      <c r="E387" s="55"/>
      <c r="F387" s="55"/>
      <c r="G387" s="55"/>
      <c r="H387" s="55"/>
      <c r="I387" s="55"/>
    </row>
    <row r="388" spans="1:9" ht="14.25" customHeight="1">
      <c r="A388" s="58" t="s">
        <v>1248</v>
      </c>
      <c r="B388" s="58" t="s">
        <v>1249</v>
      </c>
      <c r="C388" s="55"/>
      <c r="D388" s="55"/>
      <c r="E388" s="55"/>
      <c r="F388" s="55"/>
      <c r="G388" s="55"/>
      <c r="H388" s="55"/>
      <c r="I388" s="55"/>
    </row>
    <row r="389" spans="1:9" ht="14.25" customHeight="1">
      <c r="A389" s="58" t="s">
        <v>1250</v>
      </c>
      <c r="B389" s="58" t="s">
        <v>1251</v>
      </c>
      <c r="C389" s="55"/>
      <c r="D389" s="55"/>
      <c r="E389" s="55"/>
      <c r="F389" s="55"/>
      <c r="G389" s="55"/>
      <c r="H389" s="55"/>
      <c r="I389" s="55"/>
    </row>
    <row r="390" spans="1:9" ht="14.25" customHeight="1">
      <c r="A390" s="58" t="s">
        <v>1252</v>
      </c>
      <c r="B390" s="58" t="s">
        <v>1253</v>
      </c>
      <c r="C390" s="55">
        <v>140</v>
      </c>
      <c r="D390" s="55">
        <v>140</v>
      </c>
      <c r="E390" s="55"/>
      <c r="F390" s="55"/>
      <c r="G390" s="55"/>
      <c r="H390" s="55"/>
      <c r="I390" s="55"/>
    </row>
    <row r="391" spans="1:9" ht="14.25" customHeight="1">
      <c r="A391" s="58" t="s">
        <v>1254</v>
      </c>
      <c r="B391" s="58" t="s">
        <v>1255</v>
      </c>
      <c r="C391" s="55">
        <v>140</v>
      </c>
      <c r="D391" s="55">
        <v>140</v>
      </c>
      <c r="E391" s="55"/>
      <c r="F391" s="55"/>
      <c r="G391" s="55"/>
      <c r="H391" s="55"/>
      <c r="I391" s="55"/>
    </row>
    <row r="392" spans="1:9" ht="14.25" customHeight="1">
      <c r="A392" s="58" t="s">
        <v>1256</v>
      </c>
      <c r="B392" s="58" t="s">
        <v>1257</v>
      </c>
      <c r="C392" s="55"/>
      <c r="D392" s="55"/>
      <c r="E392" s="55"/>
      <c r="F392" s="55"/>
      <c r="G392" s="55"/>
      <c r="H392" s="55"/>
      <c r="I392" s="55"/>
    </row>
    <row r="393" spans="1:9" ht="14.25" customHeight="1">
      <c r="A393" s="58" t="s">
        <v>1258</v>
      </c>
      <c r="B393" s="58" t="s">
        <v>1259</v>
      </c>
      <c r="C393" s="55"/>
      <c r="D393" s="55"/>
      <c r="E393" s="55"/>
      <c r="F393" s="55"/>
      <c r="G393" s="55"/>
      <c r="H393" s="55"/>
      <c r="I393" s="55"/>
    </row>
    <row r="394" spans="1:9" ht="14.25" customHeight="1">
      <c r="A394" s="58" t="s">
        <v>1260</v>
      </c>
      <c r="B394" s="58" t="s">
        <v>1261</v>
      </c>
      <c r="C394" s="55">
        <v>229</v>
      </c>
      <c r="D394" s="55">
        <v>229</v>
      </c>
      <c r="E394" s="55"/>
      <c r="F394" s="55"/>
      <c r="G394" s="55"/>
      <c r="H394" s="55"/>
      <c r="I394" s="55"/>
    </row>
    <row r="395" spans="1:9" ht="14.25" customHeight="1">
      <c r="A395" s="58" t="s">
        <v>1262</v>
      </c>
      <c r="B395" s="58" t="s">
        <v>1263</v>
      </c>
      <c r="C395" s="55"/>
      <c r="D395" s="55"/>
      <c r="E395" s="55"/>
      <c r="F395" s="55"/>
      <c r="G395" s="55"/>
      <c r="H395" s="55"/>
      <c r="I395" s="55"/>
    </row>
    <row r="396" spans="1:9" ht="14.25" customHeight="1">
      <c r="A396" s="58" t="s">
        <v>1264</v>
      </c>
      <c r="B396" s="58" t="s">
        <v>1265</v>
      </c>
      <c r="C396" s="55">
        <v>229</v>
      </c>
      <c r="D396" s="55">
        <v>229</v>
      </c>
      <c r="E396" s="55"/>
      <c r="F396" s="55"/>
      <c r="G396" s="55"/>
      <c r="H396" s="55"/>
      <c r="I396" s="55"/>
    </row>
    <row r="397" spans="1:9" ht="14.25" customHeight="1">
      <c r="A397" s="58" t="s">
        <v>1266</v>
      </c>
      <c r="B397" s="58" t="s">
        <v>1267</v>
      </c>
      <c r="C397" s="55"/>
      <c r="D397" s="55"/>
      <c r="E397" s="55"/>
      <c r="F397" s="55"/>
      <c r="G397" s="55"/>
      <c r="H397" s="55"/>
      <c r="I397" s="55"/>
    </row>
    <row r="398" spans="1:9" ht="14.25" customHeight="1">
      <c r="A398" s="58" t="s">
        <v>1268</v>
      </c>
      <c r="B398" s="58" t="s">
        <v>1269</v>
      </c>
      <c r="C398" s="55"/>
      <c r="D398" s="55"/>
      <c r="E398" s="55"/>
      <c r="F398" s="55"/>
      <c r="G398" s="55"/>
      <c r="H398" s="55"/>
      <c r="I398" s="55"/>
    </row>
    <row r="399" spans="1:9" ht="14.25" customHeight="1">
      <c r="A399" s="58" t="s">
        <v>1270</v>
      </c>
      <c r="B399" s="58" t="s">
        <v>1271</v>
      </c>
      <c r="C399" s="55"/>
      <c r="D399" s="55"/>
      <c r="E399" s="55"/>
      <c r="F399" s="55"/>
      <c r="G399" s="55"/>
      <c r="H399" s="55"/>
      <c r="I399" s="55"/>
    </row>
    <row r="400" spans="1:9" ht="14.25" customHeight="1">
      <c r="A400" s="58" t="s">
        <v>1272</v>
      </c>
      <c r="B400" s="58" t="s">
        <v>1273</v>
      </c>
      <c r="C400" s="55">
        <v>2800</v>
      </c>
      <c r="D400" s="55">
        <v>2800</v>
      </c>
      <c r="E400" s="55"/>
      <c r="F400" s="55"/>
      <c r="G400" s="55"/>
      <c r="H400" s="55"/>
      <c r="I400" s="55"/>
    </row>
    <row r="401" spans="1:9" ht="14.25" customHeight="1">
      <c r="A401" s="58" t="s">
        <v>1274</v>
      </c>
      <c r="B401" s="58" t="s">
        <v>1275</v>
      </c>
      <c r="C401" s="55"/>
      <c r="D401" s="55"/>
      <c r="E401" s="55"/>
      <c r="F401" s="55"/>
      <c r="G401" s="55"/>
      <c r="H401" s="55"/>
      <c r="I401" s="55"/>
    </row>
    <row r="402" spans="1:9" ht="14.25" customHeight="1">
      <c r="A402" s="58" t="s">
        <v>1276</v>
      </c>
      <c r="B402" s="58" t="s">
        <v>1277</v>
      </c>
      <c r="C402" s="55">
        <v>241</v>
      </c>
      <c r="D402" s="55">
        <v>241</v>
      </c>
      <c r="E402" s="55"/>
      <c r="F402" s="55"/>
      <c r="G402" s="55"/>
      <c r="H402" s="55"/>
      <c r="I402" s="55"/>
    </row>
    <row r="403" spans="1:9" ht="14.25" customHeight="1">
      <c r="A403" s="58" t="s">
        <v>1278</v>
      </c>
      <c r="B403" s="58" t="s">
        <v>1279</v>
      </c>
      <c r="C403" s="55"/>
      <c r="D403" s="55"/>
      <c r="E403" s="55"/>
      <c r="F403" s="55"/>
      <c r="G403" s="55"/>
      <c r="H403" s="55"/>
      <c r="I403" s="55"/>
    </row>
    <row r="404" spans="1:9" ht="14.25" customHeight="1">
      <c r="A404" s="58" t="s">
        <v>1280</v>
      </c>
      <c r="B404" s="58" t="s">
        <v>1281</v>
      </c>
      <c r="C404" s="55"/>
      <c r="D404" s="55"/>
      <c r="E404" s="55"/>
      <c r="F404" s="55"/>
      <c r="G404" s="55"/>
      <c r="H404" s="55"/>
      <c r="I404" s="55"/>
    </row>
    <row r="405" spans="1:9" ht="14.25" customHeight="1">
      <c r="A405" s="58" t="s">
        <v>1282</v>
      </c>
      <c r="B405" s="58" t="s">
        <v>1283</v>
      </c>
      <c r="C405" s="55"/>
      <c r="D405" s="55"/>
      <c r="E405" s="55"/>
      <c r="F405" s="55"/>
      <c r="G405" s="55"/>
      <c r="H405" s="55"/>
      <c r="I405" s="55"/>
    </row>
    <row r="406" spans="1:9" ht="14.25" customHeight="1">
      <c r="A406" s="58" t="s">
        <v>1284</v>
      </c>
      <c r="B406" s="58" t="s">
        <v>1285</v>
      </c>
      <c r="C406" s="55">
        <v>2559</v>
      </c>
      <c r="D406" s="55">
        <v>2559</v>
      </c>
      <c r="E406" s="55"/>
      <c r="F406" s="55"/>
      <c r="G406" s="55"/>
      <c r="H406" s="55"/>
      <c r="I406" s="55"/>
    </row>
    <row r="407" spans="1:9" ht="14.25" customHeight="1">
      <c r="A407" s="58" t="s">
        <v>1286</v>
      </c>
      <c r="B407" s="58" t="s">
        <v>1287</v>
      </c>
      <c r="C407" s="55"/>
      <c r="D407" s="55"/>
      <c r="E407" s="55"/>
      <c r="F407" s="55"/>
      <c r="G407" s="55"/>
      <c r="H407" s="55"/>
      <c r="I407" s="55"/>
    </row>
    <row r="408" spans="1:9" ht="14.25" customHeight="1">
      <c r="A408" s="58" t="s">
        <v>1290</v>
      </c>
      <c r="B408" s="58" t="s">
        <v>1291</v>
      </c>
      <c r="C408" s="55">
        <v>678</v>
      </c>
      <c r="D408" s="55">
        <v>678</v>
      </c>
      <c r="E408" s="55"/>
      <c r="F408" s="55"/>
      <c r="G408" s="55"/>
      <c r="H408" s="55"/>
      <c r="I408" s="55"/>
    </row>
    <row r="409" spans="1:9" ht="14.25" customHeight="1">
      <c r="A409" s="58" t="s">
        <v>1292</v>
      </c>
      <c r="B409" s="58" t="s">
        <v>1293</v>
      </c>
      <c r="C409" s="55">
        <v>114</v>
      </c>
      <c r="D409" s="55">
        <v>114</v>
      </c>
      <c r="E409" s="55"/>
      <c r="F409" s="55"/>
      <c r="G409" s="55"/>
      <c r="H409" s="55"/>
      <c r="I409" s="55"/>
    </row>
    <row r="410" spans="1:9" ht="14.25" customHeight="1">
      <c r="A410" s="58" t="s">
        <v>1294</v>
      </c>
      <c r="B410" s="58" t="s">
        <v>631</v>
      </c>
      <c r="C410" s="55">
        <v>99</v>
      </c>
      <c r="D410" s="55">
        <v>99</v>
      </c>
      <c r="E410" s="55"/>
      <c r="F410" s="55"/>
      <c r="G410" s="55"/>
      <c r="H410" s="55"/>
      <c r="I410" s="55"/>
    </row>
    <row r="411" spans="1:9" ht="14.25" customHeight="1">
      <c r="A411" s="58" t="s">
        <v>1295</v>
      </c>
      <c r="B411" s="58" t="s">
        <v>633</v>
      </c>
      <c r="C411" s="55"/>
      <c r="D411" s="55"/>
      <c r="E411" s="55"/>
      <c r="F411" s="55"/>
      <c r="G411" s="55"/>
      <c r="H411" s="55"/>
      <c r="I411" s="55"/>
    </row>
    <row r="412" spans="1:9" ht="14.25" customHeight="1">
      <c r="A412" s="58" t="s">
        <v>1296</v>
      </c>
      <c r="B412" s="58" t="s">
        <v>635</v>
      </c>
      <c r="C412" s="55"/>
      <c r="D412" s="55"/>
      <c r="E412" s="55"/>
      <c r="F412" s="55"/>
      <c r="G412" s="55"/>
      <c r="H412" s="55"/>
      <c r="I412" s="55"/>
    </row>
    <row r="413" spans="1:9" ht="14.25" customHeight="1">
      <c r="A413" s="58" t="s">
        <v>1297</v>
      </c>
      <c r="B413" s="58" t="s">
        <v>1298</v>
      </c>
      <c r="C413" s="55">
        <v>15</v>
      </c>
      <c r="D413" s="55">
        <v>15</v>
      </c>
      <c r="E413" s="55"/>
      <c r="F413" s="55"/>
      <c r="G413" s="55"/>
      <c r="H413" s="55"/>
      <c r="I413" s="55"/>
    </row>
    <row r="414" spans="1:9" ht="14.25" customHeight="1">
      <c r="A414" s="58" t="s">
        <v>1299</v>
      </c>
      <c r="B414" s="58" t="s">
        <v>1300</v>
      </c>
      <c r="C414" s="55"/>
      <c r="D414" s="55"/>
      <c r="E414" s="55"/>
      <c r="F414" s="55"/>
      <c r="G414" s="55"/>
      <c r="H414" s="55"/>
      <c r="I414" s="55"/>
    </row>
    <row r="415" spans="1:9" ht="14.25" customHeight="1">
      <c r="A415" s="58" t="s">
        <v>1301</v>
      </c>
      <c r="B415" s="58" t="s">
        <v>1302</v>
      </c>
      <c r="C415" s="55"/>
      <c r="D415" s="55"/>
      <c r="E415" s="55"/>
      <c r="F415" s="55"/>
      <c r="G415" s="55"/>
      <c r="H415" s="55"/>
      <c r="I415" s="55"/>
    </row>
    <row r="416" spans="1:9" ht="14.25" customHeight="1">
      <c r="A416" s="58" t="s">
        <v>1303</v>
      </c>
      <c r="B416" s="58" t="s">
        <v>1304</v>
      </c>
      <c r="C416" s="55"/>
      <c r="D416" s="55"/>
      <c r="E416" s="55"/>
      <c r="F416" s="55"/>
      <c r="G416" s="55"/>
      <c r="H416" s="55"/>
      <c r="I416" s="55"/>
    </row>
    <row r="417" spans="1:9" ht="14.25" customHeight="1">
      <c r="A417" s="58" t="s">
        <v>1305</v>
      </c>
      <c r="B417" s="58" t="s">
        <v>1306</v>
      </c>
      <c r="C417" s="55"/>
      <c r="D417" s="55"/>
      <c r="E417" s="55"/>
      <c r="F417" s="55"/>
      <c r="G417" s="55"/>
      <c r="H417" s="55"/>
      <c r="I417" s="55"/>
    </row>
    <row r="418" spans="1:9" ht="14.25" customHeight="1">
      <c r="A418" s="58" t="s">
        <v>1307</v>
      </c>
      <c r="B418" s="58" t="s">
        <v>1308</v>
      </c>
      <c r="C418" s="55"/>
      <c r="D418" s="55"/>
      <c r="E418" s="55"/>
      <c r="F418" s="55"/>
      <c r="G418" s="55"/>
      <c r="H418" s="55"/>
      <c r="I418" s="55"/>
    </row>
    <row r="419" spans="1:9" ht="14.25" customHeight="1">
      <c r="A419" s="58" t="s">
        <v>1309</v>
      </c>
      <c r="B419" s="58" t="s">
        <v>1310</v>
      </c>
      <c r="C419" s="55"/>
      <c r="D419" s="55"/>
      <c r="E419" s="55"/>
      <c r="F419" s="55"/>
      <c r="G419" s="55"/>
      <c r="H419" s="55"/>
      <c r="I419" s="55"/>
    </row>
    <row r="420" spans="1:9" ht="14.25" customHeight="1">
      <c r="A420" s="58" t="s">
        <v>1311</v>
      </c>
      <c r="B420" s="58" t="s">
        <v>1312</v>
      </c>
      <c r="C420" s="55"/>
      <c r="D420" s="55"/>
      <c r="E420" s="55"/>
      <c r="F420" s="55"/>
      <c r="G420" s="55"/>
      <c r="H420" s="55"/>
      <c r="I420" s="55"/>
    </row>
    <row r="421" spans="1:9" ht="14.25" customHeight="1">
      <c r="A421" s="58" t="s">
        <v>1313</v>
      </c>
      <c r="B421" s="58" t="s">
        <v>1314</v>
      </c>
      <c r="C421" s="55"/>
      <c r="D421" s="55"/>
      <c r="E421" s="55"/>
      <c r="F421" s="55"/>
      <c r="G421" s="55"/>
      <c r="H421" s="55"/>
      <c r="I421" s="55"/>
    </row>
    <row r="422" spans="1:9" ht="14.25" customHeight="1">
      <c r="A422" s="58" t="s">
        <v>1315</v>
      </c>
      <c r="B422" s="58" t="s">
        <v>1316</v>
      </c>
      <c r="C422" s="55">
        <v>100</v>
      </c>
      <c r="D422" s="55">
        <v>100</v>
      </c>
      <c r="E422" s="55"/>
      <c r="F422" s="55"/>
      <c r="G422" s="55"/>
      <c r="H422" s="55"/>
      <c r="I422" s="55"/>
    </row>
    <row r="423" spans="1:9" ht="14.25" customHeight="1">
      <c r="A423" s="58" t="s">
        <v>1317</v>
      </c>
      <c r="B423" s="58" t="s">
        <v>1302</v>
      </c>
      <c r="C423" s="55"/>
      <c r="D423" s="55"/>
      <c r="E423" s="55"/>
      <c r="F423" s="55"/>
      <c r="G423" s="55"/>
      <c r="H423" s="55"/>
      <c r="I423" s="55"/>
    </row>
    <row r="424" spans="1:9" ht="14.25" customHeight="1">
      <c r="A424" s="58" t="s">
        <v>1318</v>
      </c>
      <c r="B424" s="58" t="s">
        <v>1319</v>
      </c>
      <c r="C424" s="55"/>
      <c r="D424" s="55"/>
      <c r="E424" s="55"/>
      <c r="F424" s="55"/>
      <c r="G424" s="55"/>
      <c r="H424" s="55"/>
      <c r="I424" s="55"/>
    </row>
    <row r="425" spans="1:9" ht="14.25" customHeight="1">
      <c r="A425" s="58" t="s">
        <v>1320</v>
      </c>
      <c r="B425" s="58" t="s">
        <v>1321</v>
      </c>
      <c r="C425" s="55">
        <v>100</v>
      </c>
      <c r="D425" s="55">
        <v>100</v>
      </c>
      <c r="E425" s="55"/>
      <c r="F425" s="55"/>
      <c r="G425" s="55"/>
      <c r="H425" s="55"/>
      <c r="I425" s="55"/>
    </row>
    <row r="426" spans="1:9" ht="14.25" customHeight="1">
      <c r="A426" s="58" t="s">
        <v>1322</v>
      </c>
      <c r="B426" s="58" t="s">
        <v>1323</v>
      </c>
      <c r="C426" s="55"/>
      <c r="D426" s="55"/>
      <c r="E426" s="55"/>
      <c r="F426" s="55"/>
      <c r="G426" s="55"/>
      <c r="H426" s="55"/>
      <c r="I426" s="55"/>
    </row>
    <row r="427" spans="1:9" ht="14.25" customHeight="1">
      <c r="A427" s="58" t="s">
        <v>1324</v>
      </c>
      <c r="B427" s="58" t="s">
        <v>1325</v>
      </c>
      <c r="C427" s="55"/>
      <c r="D427" s="55"/>
      <c r="E427" s="55"/>
      <c r="F427" s="55"/>
      <c r="G427" s="55"/>
      <c r="H427" s="55"/>
      <c r="I427" s="55"/>
    </row>
    <row r="428" spans="1:9" ht="14.25" customHeight="1">
      <c r="A428" s="58" t="s">
        <v>1326</v>
      </c>
      <c r="B428" s="58" t="s">
        <v>1327</v>
      </c>
      <c r="C428" s="55">
        <v>285</v>
      </c>
      <c r="D428" s="55">
        <v>285</v>
      </c>
      <c r="E428" s="55"/>
      <c r="F428" s="55"/>
      <c r="G428" s="55"/>
      <c r="H428" s="55"/>
      <c r="I428" s="55"/>
    </row>
    <row r="429" spans="1:9" ht="14.25" customHeight="1">
      <c r="A429" s="58" t="s">
        <v>1328</v>
      </c>
      <c r="B429" s="58" t="s">
        <v>1302</v>
      </c>
      <c r="C429" s="55"/>
      <c r="D429" s="55"/>
      <c r="E429" s="55"/>
      <c r="F429" s="55"/>
      <c r="G429" s="55"/>
      <c r="H429" s="55"/>
      <c r="I429" s="55"/>
    </row>
    <row r="430" spans="1:9" ht="14.25" customHeight="1">
      <c r="A430" s="58" t="s">
        <v>1329</v>
      </c>
      <c r="B430" s="58" t="s">
        <v>1330</v>
      </c>
      <c r="C430" s="55">
        <v>200</v>
      </c>
      <c r="D430" s="55">
        <v>200</v>
      </c>
      <c r="E430" s="55"/>
      <c r="F430" s="55"/>
      <c r="G430" s="55"/>
      <c r="H430" s="55"/>
      <c r="I430" s="55"/>
    </row>
    <row r="431" spans="1:9" ht="14.25" customHeight="1">
      <c r="A431" s="58" t="s">
        <v>1331</v>
      </c>
      <c r="B431" s="58" t="s">
        <v>1332</v>
      </c>
      <c r="C431" s="55">
        <v>85</v>
      </c>
      <c r="D431" s="55">
        <v>85</v>
      </c>
      <c r="E431" s="55"/>
      <c r="F431" s="55"/>
      <c r="G431" s="55"/>
      <c r="H431" s="55"/>
      <c r="I431" s="55"/>
    </row>
    <row r="432" spans="1:9" ht="14.25" customHeight="1">
      <c r="A432" s="58" t="s">
        <v>1333</v>
      </c>
      <c r="B432" s="58" t="s">
        <v>1334</v>
      </c>
      <c r="C432" s="55"/>
      <c r="D432" s="55"/>
      <c r="E432" s="55"/>
      <c r="F432" s="55"/>
      <c r="G432" s="55"/>
      <c r="H432" s="55"/>
      <c r="I432" s="55"/>
    </row>
    <row r="433" spans="1:9" ht="14.25" customHeight="1">
      <c r="A433" s="58" t="s">
        <v>1335</v>
      </c>
      <c r="B433" s="58" t="s">
        <v>1302</v>
      </c>
      <c r="C433" s="55"/>
      <c r="D433" s="55"/>
      <c r="E433" s="55"/>
      <c r="F433" s="55"/>
      <c r="G433" s="55"/>
      <c r="H433" s="55"/>
      <c r="I433" s="55"/>
    </row>
    <row r="434" spans="1:9" ht="14.25" customHeight="1">
      <c r="A434" s="58" t="s">
        <v>1336</v>
      </c>
      <c r="B434" s="58" t="s">
        <v>1337</v>
      </c>
      <c r="C434" s="55"/>
      <c r="D434" s="55"/>
      <c r="E434" s="55"/>
      <c r="F434" s="55"/>
      <c r="G434" s="55"/>
      <c r="H434" s="55"/>
      <c r="I434" s="55"/>
    </row>
    <row r="435" spans="1:9" ht="14.25" customHeight="1">
      <c r="A435" s="58" t="s">
        <v>1338</v>
      </c>
      <c r="B435" s="58" t="s">
        <v>1339</v>
      </c>
      <c r="C435" s="55"/>
      <c r="D435" s="55"/>
      <c r="E435" s="55"/>
      <c r="F435" s="55"/>
      <c r="G435" s="55"/>
      <c r="H435" s="55"/>
      <c r="I435" s="55"/>
    </row>
    <row r="436" spans="1:9" ht="14.25" customHeight="1">
      <c r="A436" s="58" t="s">
        <v>1340</v>
      </c>
      <c r="B436" s="58" t="s">
        <v>1341</v>
      </c>
      <c r="C436" s="55"/>
      <c r="D436" s="55"/>
      <c r="E436" s="55"/>
      <c r="F436" s="55"/>
      <c r="G436" s="55"/>
      <c r="H436" s="55"/>
      <c r="I436" s="55"/>
    </row>
    <row r="437" spans="1:9" ht="14.25" customHeight="1">
      <c r="A437" s="58" t="s">
        <v>1342</v>
      </c>
      <c r="B437" s="58" t="s">
        <v>1343</v>
      </c>
      <c r="C437" s="55"/>
      <c r="D437" s="55"/>
      <c r="E437" s="55"/>
      <c r="F437" s="55"/>
      <c r="G437" s="55"/>
      <c r="H437" s="55"/>
      <c r="I437" s="55"/>
    </row>
    <row r="438" spans="1:9" ht="14.25" customHeight="1">
      <c r="A438" s="58" t="s">
        <v>1344</v>
      </c>
      <c r="B438" s="58" t="s">
        <v>1345</v>
      </c>
      <c r="C438" s="55"/>
      <c r="D438" s="55"/>
      <c r="E438" s="55"/>
      <c r="F438" s="55"/>
      <c r="G438" s="55"/>
      <c r="H438" s="55"/>
      <c r="I438" s="55"/>
    </row>
    <row r="439" spans="1:9" ht="14.25" customHeight="1">
      <c r="A439" s="58" t="s">
        <v>1346</v>
      </c>
      <c r="B439" s="58" t="s">
        <v>1347</v>
      </c>
      <c r="C439" s="55"/>
      <c r="D439" s="55"/>
      <c r="E439" s="55"/>
      <c r="F439" s="55"/>
      <c r="G439" s="55"/>
      <c r="H439" s="55"/>
      <c r="I439" s="55"/>
    </row>
    <row r="440" spans="1:9" ht="14.25" customHeight="1">
      <c r="A440" s="58" t="s">
        <v>1348</v>
      </c>
      <c r="B440" s="58" t="s">
        <v>1349</v>
      </c>
      <c r="C440" s="55"/>
      <c r="D440" s="55"/>
      <c r="E440" s="55"/>
      <c r="F440" s="55"/>
      <c r="G440" s="55"/>
      <c r="H440" s="55"/>
      <c r="I440" s="55"/>
    </row>
    <row r="441" spans="1:9" ht="14.25" customHeight="1">
      <c r="A441" s="58" t="s">
        <v>1350</v>
      </c>
      <c r="B441" s="58" t="s">
        <v>1351</v>
      </c>
      <c r="C441" s="55"/>
      <c r="D441" s="55"/>
      <c r="E441" s="55"/>
      <c r="F441" s="55"/>
      <c r="G441" s="55"/>
      <c r="H441" s="55"/>
      <c r="I441" s="55"/>
    </row>
    <row r="442" spans="1:9" ht="14.25" customHeight="1">
      <c r="A442" s="58" t="s">
        <v>1352</v>
      </c>
      <c r="B442" s="58" t="s">
        <v>1353</v>
      </c>
      <c r="C442" s="55">
        <v>79</v>
      </c>
      <c r="D442" s="55">
        <v>79</v>
      </c>
      <c r="E442" s="55"/>
      <c r="F442" s="55"/>
      <c r="G442" s="55"/>
      <c r="H442" s="55"/>
      <c r="I442" s="55"/>
    </row>
    <row r="443" spans="1:9" ht="14.25" customHeight="1">
      <c r="A443" s="58" t="s">
        <v>1354</v>
      </c>
      <c r="B443" s="58" t="s">
        <v>1302</v>
      </c>
      <c r="C443" s="55">
        <v>54</v>
      </c>
      <c r="D443" s="55">
        <v>54</v>
      </c>
      <c r="E443" s="55"/>
      <c r="F443" s="55"/>
      <c r="G443" s="55"/>
      <c r="H443" s="55"/>
      <c r="I443" s="55"/>
    </row>
    <row r="444" spans="1:9" ht="14.25" customHeight="1">
      <c r="A444" s="58" t="s">
        <v>1355</v>
      </c>
      <c r="B444" s="58" t="s">
        <v>1356</v>
      </c>
      <c r="C444" s="55">
        <v>10</v>
      </c>
      <c r="D444" s="55">
        <v>10</v>
      </c>
      <c r="E444" s="55"/>
      <c r="F444" s="55"/>
      <c r="G444" s="55"/>
      <c r="H444" s="55"/>
      <c r="I444" s="55"/>
    </row>
    <row r="445" spans="1:9" ht="14.25" customHeight="1">
      <c r="A445" s="58" t="s">
        <v>1357</v>
      </c>
      <c r="B445" s="58" t="s">
        <v>1358</v>
      </c>
      <c r="C445" s="55"/>
      <c r="D445" s="55"/>
      <c r="E445" s="55"/>
      <c r="F445" s="55"/>
      <c r="G445" s="55"/>
      <c r="H445" s="55"/>
      <c r="I445" s="55"/>
    </row>
    <row r="446" spans="1:9" ht="14.25" customHeight="1">
      <c r="A446" s="58" t="s">
        <v>1359</v>
      </c>
      <c r="B446" s="58" t="s">
        <v>1360</v>
      </c>
      <c r="C446" s="55"/>
      <c r="D446" s="55"/>
      <c r="E446" s="55"/>
      <c r="F446" s="55"/>
      <c r="G446" s="55"/>
      <c r="H446" s="55"/>
      <c r="I446" s="55"/>
    </row>
    <row r="447" spans="1:9" ht="14.25" customHeight="1">
      <c r="A447" s="58" t="s">
        <v>1361</v>
      </c>
      <c r="B447" s="58" t="s">
        <v>1362</v>
      </c>
      <c r="C447" s="55"/>
      <c r="D447" s="55"/>
      <c r="E447" s="55"/>
      <c r="F447" s="55"/>
      <c r="G447" s="55"/>
      <c r="H447" s="55"/>
      <c r="I447" s="55"/>
    </row>
    <row r="448" spans="1:9" ht="14.25" customHeight="1">
      <c r="A448" s="58" t="s">
        <v>1363</v>
      </c>
      <c r="B448" s="58" t="s">
        <v>1364</v>
      </c>
      <c r="C448" s="55">
        <v>15</v>
      </c>
      <c r="D448" s="55">
        <v>15</v>
      </c>
      <c r="E448" s="55"/>
      <c r="F448" s="55"/>
      <c r="G448" s="55"/>
      <c r="H448" s="55"/>
      <c r="I448" s="55"/>
    </row>
    <row r="449" spans="1:9" ht="14.25" customHeight="1">
      <c r="A449" s="58" t="s">
        <v>1365</v>
      </c>
      <c r="B449" s="58" t="s">
        <v>1366</v>
      </c>
      <c r="C449" s="55"/>
      <c r="D449" s="55"/>
      <c r="E449" s="55"/>
      <c r="F449" s="55"/>
      <c r="G449" s="55"/>
      <c r="H449" s="55"/>
      <c r="I449" s="55"/>
    </row>
    <row r="450" spans="1:9" ht="14.25" customHeight="1">
      <c r="A450" s="58" t="s">
        <v>1367</v>
      </c>
      <c r="B450" s="58" t="s">
        <v>1368</v>
      </c>
      <c r="C450" s="55"/>
      <c r="D450" s="55"/>
      <c r="E450" s="55"/>
      <c r="F450" s="55"/>
      <c r="G450" s="55"/>
      <c r="H450" s="55"/>
      <c r="I450" s="55"/>
    </row>
    <row r="451" spans="1:9" ht="14.25" customHeight="1">
      <c r="A451" s="58" t="s">
        <v>1369</v>
      </c>
      <c r="B451" s="58" t="s">
        <v>1370</v>
      </c>
      <c r="C451" s="55"/>
      <c r="D451" s="55"/>
      <c r="E451" s="55"/>
      <c r="F451" s="55"/>
      <c r="G451" s="55"/>
      <c r="H451" s="55"/>
      <c r="I451" s="55"/>
    </row>
    <row r="452" spans="1:9" ht="14.25" customHeight="1">
      <c r="A452" s="58" t="s">
        <v>1371</v>
      </c>
      <c r="B452" s="58" t="s">
        <v>1372</v>
      </c>
      <c r="C452" s="55"/>
      <c r="D452" s="55"/>
      <c r="E452" s="55"/>
      <c r="F452" s="55"/>
      <c r="G452" s="55"/>
      <c r="H452" s="55"/>
      <c r="I452" s="55"/>
    </row>
    <row r="453" spans="1:9" ht="14.25" customHeight="1">
      <c r="A453" s="58" t="s">
        <v>1373</v>
      </c>
      <c r="B453" s="58" t="s">
        <v>1374</v>
      </c>
      <c r="C453" s="55"/>
      <c r="D453" s="55"/>
      <c r="E453" s="55"/>
      <c r="F453" s="55"/>
      <c r="G453" s="55"/>
      <c r="H453" s="55"/>
      <c r="I453" s="55"/>
    </row>
    <row r="454" spans="1:9" ht="14.25" customHeight="1">
      <c r="A454" s="58" t="s">
        <v>1375</v>
      </c>
      <c r="B454" s="58" t="s">
        <v>1376</v>
      </c>
      <c r="C454" s="55"/>
      <c r="D454" s="55"/>
      <c r="E454" s="55"/>
      <c r="F454" s="55"/>
      <c r="G454" s="55"/>
      <c r="H454" s="55"/>
      <c r="I454" s="55"/>
    </row>
    <row r="455" spans="1:9" ht="14.25" customHeight="1">
      <c r="A455" s="58" t="s">
        <v>1377</v>
      </c>
      <c r="B455" s="58" t="s">
        <v>1378</v>
      </c>
      <c r="C455" s="55"/>
      <c r="D455" s="55"/>
      <c r="E455" s="55"/>
      <c r="F455" s="55"/>
      <c r="G455" s="55"/>
      <c r="H455" s="55"/>
      <c r="I455" s="55"/>
    </row>
    <row r="456" spans="1:9" ht="14.25" customHeight="1">
      <c r="A456" s="58" t="s">
        <v>1379</v>
      </c>
      <c r="B456" s="58" t="s">
        <v>1380</v>
      </c>
      <c r="C456" s="55"/>
      <c r="D456" s="55"/>
      <c r="E456" s="55"/>
      <c r="F456" s="55"/>
      <c r="G456" s="55"/>
      <c r="H456" s="55"/>
      <c r="I456" s="55"/>
    </row>
    <row r="457" spans="1:9" ht="14.25" customHeight="1">
      <c r="A457" s="58" t="s">
        <v>1381</v>
      </c>
      <c r="B457" s="58" t="s">
        <v>1382</v>
      </c>
      <c r="C457" s="55">
        <v>100</v>
      </c>
      <c r="D457" s="55">
        <v>100</v>
      </c>
      <c r="E457" s="55"/>
      <c r="F457" s="55"/>
      <c r="G457" s="55"/>
      <c r="H457" s="55"/>
      <c r="I457" s="55"/>
    </row>
    <row r="458" spans="1:9" ht="14.25" customHeight="1">
      <c r="A458" s="58" t="s">
        <v>1383</v>
      </c>
      <c r="B458" s="58" t="s">
        <v>1384</v>
      </c>
      <c r="C458" s="55"/>
      <c r="D458" s="55"/>
      <c r="E458" s="55"/>
      <c r="F458" s="55"/>
      <c r="G458" s="55"/>
      <c r="H458" s="55"/>
      <c r="I458" s="55"/>
    </row>
    <row r="459" spans="1:9" ht="14.25" customHeight="1">
      <c r="A459" s="58" t="s">
        <v>1385</v>
      </c>
      <c r="B459" s="58" t="s">
        <v>1386</v>
      </c>
      <c r="C459" s="55"/>
      <c r="D459" s="55"/>
      <c r="E459" s="55"/>
      <c r="F459" s="55"/>
      <c r="G459" s="55"/>
      <c r="H459" s="55"/>
      <c r="I459" s="55"/>
    </row>
    <row r="460" spans="1:9" ht="14.25" customHeight="1">
      <c r="A460" s="58" t="s">
        <v>1387</v>
      </c>
      <c r="B460" s="58" t="s">
        <v>1388</v>
      </c>
      <c r="C460" s="55"/>
      <c r="D460" s="55"/>
      <c r="E460" s="55"/>
      <c r="F460" s="55"/>
      <c r="G460" s="55"/>
      <c r="H460" s="55"/>
      <c r="I460" s="55"/>
    </row>
    <row r="461" spans="1:9" ht="14.25" customHeight="1">
      <c r="A461" s="58" t="s">
        <v>1389</v>
      </c>
      <c r="B461" s="58" t="s">
        <v>1390</v>
      </c>
      <c r="C461" s="55">
        <v>100</v>
      </c>
      <c r="D461" s="55">
        <v>100</v>
      </c>
      <c r="E461" s="55"/>
      <c r="F461" s="55"/>
      <c r="G461" s="55"/>
      <c r="H461" s="55"/>
      <c r="I461" s="55"/>
    </row>
    <row r="462" spans="1:9" ht="14.25" customHeight="1">
      <c r="A462" s="58" t="s">
        <v>1391</v>
      </c>
      <c r="B462" s="58" t="s">
        <v>1392</v>
      </c>
      <c r="C462" s="55">
        <v>2629</v>
      </c>
      <c r="D462" s="55">
        <v>2607</v>
      </c>
      <c r="E462" s="55">
        <v>22</v>
      </c>
      <c r="F462" s="55"/>
      <c r="G462" s="55"/>
      <c r="H462" s="55"/>
      <c r="I462" s="55"/>
    </row>
    <row r="463" spans="1:9" ht="14.25" customHeight="1">
      <c r="A463" s="58" t="s">
        <v>1393</v>
      </c>
      <c r="B463" s="58" t="s">
        <v>1394</v>
      </c>
      <c r="C463" s="55">
        <v>393</v>
      </c>
      <c r="D463" s="55">
        <v>393</v>
      </c>
      <c r="E463" s="55"/>
      <c r="F463" s="55"/>
      <c r="G463" s="55"/>
      <c r="H463" s="55"/>
      <c r="I463" s="55"/>
    </row>
    <row r="464" spans="1:9" ht="14.25" customHeight="1">
      <c r="A464" s="58" t="s">
        <v>1395</v>
      </c>
      <c r="B464" s="58" t="s">
        <v>631</v>
      </c>
      <c r="C464" s="55">
        <v>179</v>
      </c>
      <c r="D464" s="55">
        <v>179</v>
      </c>
      <c r="E464" s="55"/>
      <c r="F464" s="55"/>
      <c r="G464" s="55"/>
      <c r="H464" s="55"/>
      <c r="I464" s="55"/>
    </row>
    <row r="465" spans="1:9" ht="14.25" customHeight="1">
      <c r="A465" s="58" t="s">
        <v>1396</v>
      </c>
      <c r="B465" s="58" t="s">
        <v>633</v>
      </c>
      <c r="C465" s="55"/>
      <c r="D465" s="55"/>
      <c r="E465" s="55"/>
      <c r="F465" s="55"/>
      <c r="G465" s="55"/>
      <c r="H465" s="55"/>
      <c r="I465" s="55"/>
    </row>
    <row r="466" spans="1:9" ht="14.25" customHeight="1">
      <c r="A466" s="58" t="s">
        <v>1397</v>
      </c>
      <c r="B466" s="58" t="s">
        <v>635</v>
      </c>
      <c r="C466" s="55"/>
      <c r="D466" s="55"/>
      <c r="E466" s="55"/>
      <c r="F466" s="55"/>
      <c r="G466" s="55"/>
      <c r="H466" s="55"/>
      <c r="I466" s="55"/>
    </row>
    <row r="467" spans="1:9" ht="14.25" customHeight="1">
      <c r="A467" s="58" t="s">
        <v>1398</v>
      </c>
      <c r="B467" s="58" t="s">
        <v>1399</v>
      </c>
      <c r="C467" s="55"/>
      <c r="D467" s="55"/>
      <c r="E467" s="55"/>
      <c r="F467" s="55"/>
      <c r="G467" s="55"/>
      <c r="H467" s="55"/>
      <c r="I467" s="55"/>
    </row>
    <row r="468" spans="1:9" ht="14.25" customHeight="1">
      <c r="A468" s="58" t="s">
        <v>1400</v>
      </c>
      <c r="B468" s="58" t="s">
        <v>1401</v>
      </c>
      <c r="C468" s="55"/>
      <c r="D468" s="55"/>
      <c r="E468" s="55"/>
      <c r="F468" s="55"/>
      <c r="G468" s="55"/>
      <c r="H468" s="55"/>
      <c r="I468" s="55"/>
    </row>
    <row r="469" spans="1:9" ht="14.25" customHeight="1">
      <c r="A469" s="58" t="s">
        <v>1402</v>
      </c>
      <c r="B469" s="58" t="s">
        <v>1403</v>
      </c>
      <c r="C469" s="55">
        <v>10</v>
      </c>
      <c r="D469" s="55">
        <v>10</v>
      </c>
      <c r="E469" s="55"/>
      <c r="F469" s="55"/>
      <c r="G469" s="55"/>
      <c r="H469" s="55"/>
      <c r="I469" s="55"/>
    </row>
    <row r="470" spans="1:9" ht="14.25" customHeight="1">
      <c r="A470" s="58" t="s">
        <v>1404</v>
      </c>
      <c r="B470" s="58" t="s">
        <v>1405</v>
      </c>
      <c r="C470" s="55"/>
      <c r="D470" s="55"/>
      <c r="E470" s="55"/>
      <c r="F470" s="55"/>
      <c r="G470" s="55"/>
      <c r="H470" s="55"/>
      <c r="I470" s="55"/>
    </row>
    <row r="471" spans="1:9" ht="14.25" customHeight="1">
      <c r="A471" s="58" t="s">
        <v>1406</v>
      </c>
      <c r="B471" s="58" t="s">
        <v>1407</v>
      </c>
      <c r="C471" s="55">
        <v>10</v>
      </c>
      <c r="D471" s="55">
        <v>10</v>
      </c>
      <c r="E471" s="55"/>
      <c r="F471" s="55"/>
      <c r="G471" s="55"/>
      <c r="H471" s="55"/>
      <c r="I471" s="55"/>
    </row>
    <row r="472" spans="1:9" ht="14.25" customHeight="1">
      <c r="A472" s="58" t="s">
        <v>1408</v>
      </c>
      <c r="B472" s="58" t="s">
        <v>1409</v>
      </c>
      <c r="C472" s="55"/>
      <c r="D472" s="55"/>
      <c r="E472" s="55"/>
      <c r="F472" s="55"/>
      <c r="G472" s="55"/>
      <c r="H472" s="55"/>
      <c r="I472" s="55"/>
    </row>
    <row r="473" spans="1:9" ht="14.25" customHeight="1">
      <c r="A473" s="58" t="s">
        <v>1410</v>
      </c>
      <c r="B473" s="58" t="s">
        <v>1411</v>
      </c>
      <c r="C473" s="55"/>
      <c r="D473" s="55"/>
      <c r="E473" s="55"/>
      <c r="F473" s="55"/>
      <c r="G473" s="55"/>
      <c r="H473" s="55"/>
      <c r="I473" s="55"/>
    </row>
    <row r="474" spans="1:9" ht="14.25" customHeight="1">
      <c r="A474" s="58" t="s">
        <v>1412</v>
      </c>
      <c r="B474" s="58" t="s">
        <v>1413</v>
      </c>
      <c r="C474" s="55">
        <v>52</v>
      </c>
      <c r="D474" s="55">
        <v>52</v>
      </c>
      <c r="E474" s="55"/>
      <c r="F474" s="55"/>
      <c r="G474" s="55"/>
      <c r="H474" s="55"/>
      <c r="I474" s="55"/>
    </row>
    <row r="475" spans="1:9" ht="14.25" customHeight="1">
      <c r="A475" s="58" t="s">
        <v>1414</v>
      </c>
      <c r="B475" s="58" t="s">
        <v>1415</v>
      </c>
      <c r="C475" s="55"/>
      <c r="D475" s="55"/>
      <c r="E475" s="55"/>
      <c r="F475" s="55"/>
      <c r="G475" s="55"/>
      <c r="H475" s="55"/>
      <c r="I475" s="55"/>
    </row>
    <row r="476" spans="1:9" ht="14.25" customHeight="1">
      <c r="A476" s="58" t="s">
        <v>1416</v>
      </c>
      <c r="B476" s="58" t="s">
        <v>1417</v>
      </c>
      <c r="C476" s="55"/>
      <c r="D476" s="55"/>
      <c r="E476" s="55"/>
      <c r="F476" s="55"/>
      <c r="G476" s="55"/>
      <c r="H476" s="55"/>
      <c r="I476" s="55"/>
    </row>
    <row r="477" spans="1:9" ht="14.25" customHeight="1">
      <c r="A477" s="58" t="s">
        <v>1418</v>
      </c>
      <c r="B477" s="58" t="s">
        <v>1419</v>
      </c>
      <c r="C477" s="55"/>
      <c r="D477" s="55"/>
      <c r="E477" s="55"/>
      <c r="F477" s="55"/>
      <c r="G477" s="55"/>
      <c r="H477" s="55"/>
      <c r="I477" s="55"/>
    </row>
    <row r="478" spans="1:9" ht="14.25" customHeight="1">
      <c r="A478" s="58" t="s">
        <v>1420</v>
      </c>
      <c r="B478" s="58" t="s">
        <v>1421</v>
      </c>
      <c r="C478" s="55">
        <v>142</v>
      </c>
      <c r="D478" s="55">
        <v>142</v>
      </c>
      <c r="E478" s="55"/>
      <c r="F478" s="55"/>
      <c r="G478" s="55"/>
      <c r="H478" s="55"/>
      <c r="I478" s="55"/>
    </row>
    <row r="479" spans="1:9" ht="14.25" customHeight="1">
      <c r="A479" s="58" t="s">
        <v>1422</v>
      </c>
      <c r="B479" s="58" t="s">
        <v>1423</v>
      </c>
      <c r="C479" s="55">
        <v>1497</v>
      </c>
      <c r="D479" s="55">
        <v>1475</v>
      </c>
      <c r="E479" s="55">
        <v>22</v>
      </c>
      <c r="F479" s="55"/>
      <c r="G479" s="55"/>
      <c r="H479" s="55"/>
      <c r="I479" s="55"/>
    </row>
    <row r="480" spans="1:9" ht="14.25" customHeight="1">
      <c r="A480" s="58" t="s">
        <v>1424</v>
      </c>
      <c r="B480" s="58" t="s">
        <v>631</v>
      </c>
      <c r="C480" s="55">
        <v>411</v>
      </c>
      <c r="D480" s="55">
        <v>411</v>
      </c>
      <c r="E480" s="55"/>
      <c r="F480" s="55"/>
      <c r="G480" s="55"/>
      <c r="H480" s="55"/>
      <c r="I480" s="55"/>
    </row>
    <row r="481" spans="1:9" ht="14.25" customHeight="1">
      <c r="A481" s="58" t="s">
        <v>1425</v>
      </c>
      <c r="B481" s="58" t="s">
        <v>633</v>
      </c>
      <c r="C481" s="55"/>
      <c r="D481" s="55"/>
      <c r="E481" s="55"/>
      <c r="F481" s="55"/>
      <c r="G481" s="55"/>
      <c r="H481" s="55"/>
      <c r="I481" s="55"/>
    </row>
    <row r="482" spans="1:9" ht="14.25" customHeight="1">
      <c r="A482" s="58" t="s">
        <v>1426</v>
      </c>
      <c r="B482" s="58" t="s">
        <v>635</v>
      </c>
      <c r="C482" s="55"/>
      <c r="D482" s="55"/>
      <c r="E482" s="55"/>
      <c r="F482" s="55"/>
      <c r="G482" s="55"/>
      <c r="H482" s="55"/>
      <c r="I482" s="55"/>
    </row>
    <row r="483" spans="1:9" ht="14.25" customHeight="1">
      <c r="A483" s="58" t="s">
        <v>1427</v>
      </c>
      <c r="B483" s="58" t="s">
        <v>1428</v>
      </c>
      <c r="C483" s="55">
        <v>1086</v>
      </c>
      <c r="D483" s="55">
        <v>1064</v>
      </c>
      <c r="E483" s="55">
        <v>22</v>
      </c>
      <c r="F483" s="55"/>
      <c r="G483" s="55"/>
      <c r="H483" s="55"/>
      <c r="I483" s="55"/>
    </row>
    <row r="484" spans="1:9" ht="14.25" customHeight="1">
      <c r="A484" s="58" t="s">
        <v>1429</v>
      </c>
      <c r="B484" s="58" t="s">
        <v>1430</v>
      </c>
      <c r="C484" s="55"/>
      <c r="D484" s="55"/>
      <c r="E484" s="55"/>
      <c r="F484" s="55"/>
      <c r="G484" s="55"/>
      <c r="H484" s="55"/>
      <c r="I484" s="55"/>
    </row>
    <row r="485" spans="1:9" ht="14.25" customHeight="1">
      <c r="A485" s="58" t="s">
        <v>1431</v>
      </c>
      <c r="B485" s="58" t="s">
        <v>1432</v>
      </c>
      <c r="C485" s="55"/>
      <c r="D485" s="55"/>
      <c r="E485" s="55"/>
      <c r="F485" s="55"/>
      <c r="G485" s="55"/>
      <c r="H485" s="55"/>
      <c r="I485" s="55"/>
    </row>
    <row r="486" spans="1:9" ht="14.25" customHeight="1">
      <c r="A486" s="58" t="s">
        <v>1433</v>
      </c>
      <c r="B486" s="58" t="s">
        <v>1434</v>
      </c>
      <c r="C486" s="55"/>
      <c r="D486" s="55"/>
      <c r="E486" s="55"/>
      <c r="F486" s="55"/>
      <c r="G486" s="55"/>
      <c r="H486" s="55"/>
      <c r="I486" s="55"/>
    </row>
    <row r="487" spans="1:9" ht="14.25" customHeight="1">
      <c r="A487" s="58" t="s">
        <v>1435</v>
      </c>
      <c r="B487" s="58" t="s">
        <v>1436</v>
      </c>
      <c r="C487" s="55">
        <v>68</v>
      </c>
      <c r="D487" s="55">
        <v>68</v>
      </c>
      <c r="E487" s="55"/>
      <c r="F487" s="55"/>
      <c r="G487" s="55"/>
      <c r="H487" s="55"/>
      <c r="I487" s="55"/>
    </row>
    <row r="488" spans="1:9" ht="14.25" customHeight="1">
      <c r="A488" s="58" t="s">
        <v>1437</v>
      </c>
      <c r="B488" s="58" t="s">
        <v>631</v>
      </c>
      <c r="C488" s="55">
        <v>52</v>
      </c>
      <c r="D488" s="55">
        <v>52</v>
      </c>
      <c r="E488" s="55"/>
      <c r="F488" s="55"/>
      <c r="G488" s="55"/>
      <c r="H488" s="55"/>
      <c r="I488" s="55"/>
    </row>
    <row r="489" spans="1:9" ht="14.25" customHeight="1">
      <c r="A489" s="58" t="s">
        <v>1438</v>
      </c>
      <c r="B489" s="58" t="s">
        <v>633</v>
      </c>
      <c r="C489" s="55"/>
      <c r="D489" s="55"/>
      <c r="E489" s="55"/>
      <c r="F489" s="55"/>
      <c r="G489" s="55"/>
      <c r="H489" s="55"/>
      <c r="I489" s="55"/>
    </row>
    <row r="490" spans="1:9" ht="14.25" customHeight="1">
      <c r="A490" s="58" t="s">
        <v>1439</v>
      </c>
      <c r="B490" s="58" t="s">
        <v>635</v>
      </c>
      <c r="C490" s="55"/>
      <c r="D490" s="55"/>
      <c r="E490" s="55"/>
      <c r="F490" s="55"/>
      <c r="G490" s="55"/>
      <c r="H490" s="55"/>
      <c r="I490" s="55"/>
    </row>
    <row r="491" spans="1:9" ht="14.25" customHeight="1">
      <c r="A491" s="58" t="s">
        <v>1440</v>
      </c>
      <c r="B491" s="58" t="s">
        <v>1441</v>
      </c>
      <c r="C491" s="55"/>
      <c r="D491" s="55"/>
      <c r="E491" s="55"/>
      <c r="F491" s="55"/>
      <c r="G491" s="55"/>
      <c r="H491" s="55"/>
      <c r="I491" s="55"/>
    </row>
    <row r="492" spans="1:9" ht="14.25" customHeight="1">
      <c r="A492" s="58" t="s">
        <v>1442</v>
      </c>
      <c r="B492" s="58" t="s">
        <v>1443</v>
      </c>
      <c r="C492" s="55"/>
      <c r="D492" s="55"/>
      <c r="E492" s="55"/>
      <c r="F492" s="55"/>
      <c r="G492" s="55"/>
      <c r="H492" s="55"/>
      <c r="I492" s="55"/>
    </row>
    <row r="493" spans="1:9" ht="14.25" customHeight="1">
      <c r="A493" s="58" t="s">
        <v>1444</v>
      </c>
      <c r="B493" s="58" t="s">
        <v>1445</v>
      </c>
      <c r="C493" s="55"/>
      <c r="D493" s="55"/>
      <c r="E493" s="55"/>
      <c r="F493" s="55"/>
      <c r="G493" s="55"/>
      <c r="H493" s="55"/>
      <c r="I493" s="55"/>
    </row>
    <row r="494" spans="1:9" ht="14.25" customHeight="1">
      <c r="A494" s="58" t="s">
        <v>1446</v>
      </c>
      <c r="B494" s="58" t="s">
        <v>1447</v>
      </c>
      <c r="C494" s="55"/>
      <c r="D494" s="55"/>
      <c r="E494" s="55"/>
      <c r="F494" s="55"/>
      <c r="G494" s="55"/>
      <c r="H494" s="55"/>
      <c r="I494" s="55"/>
    </row>
    <row r="495" spans="1:9" ht="14.25" customHeight="1">
      <c r="A495" s="58" t="s">
        <v>1448</v>
      </c>
      <c r="B495" s="58" t="s">
        <v>1449</v>
      </c>
      <c r="C495" s="55">
        <v>16</v>
      </c>
      <c r="D495" s="55">
        <v>16</v>
      </c>
      <c r="E495" s="55"/>
      <c r="F495" s="55"/>
      <c r="G495" s="55"/>
      <c r="H495" s="55"/>
      <c r="I495" s="55"/>
    </row>
    <row r="496" spans="1:9" ht="14.25" customHeight="1">
      <c r="A496" s="58" t="s">
        <v>1450</v>
      </c>
      <c r="B496" s="58" t="s">
        <v>1451</v>
      </c>
      <c r="C496" s="55"/>
      <c r="D496" s="55"/>
      <c r="E496" s="55"/>
      <c r="F496" s="55"/>
      <c r="G496" s="55"/>
      <c r="H496" s="55"/>
      <c r="I496" s="55"/>
    </row>
    <row r="497" spans="1:9" ht="14.25" customHeight="1">
      <c r="A497" s="58" t="s">
        <v>1452</v>
      </c>
      <c r="B497" s="58" t="s">
        <v>1453</v>
      </c>
      <c r="C497" s="55"/>
      <c r="D497" s="55"/>
      <c r="E497" s="55"/>
      <c r="F497" s="55"/>
      <c r="G497" s="55"/>
      <c r="H497" s="55"/>
      <c r="I497" s="55"/>
    </row>
    <row r="498" spans="1:9" ht="14.25" customHeight="1">
      <c r="A498" s="58" t="s">
        <v>1454</v>
      </c>
      <c r="B498" s="58" t="s">
        <v>1455</v>
      </c>
      <c r="C498" s="55">
        <v>20</v>
      </c>
      <c r="D498" s="55">
        <v>20</v>
      </c>
      <c r="E498" s="55"/>
      <c r="F498" s="55"/>
      <c r="G498" s="55"/>
      <c r="H498" s="55"/>
      <c r="I498" s="55"/>
    </row>
    <row r="499" spans="1:9" ht="14.25" customHeight="1">
      <c r="A499" s="58" t="s">
        <v>1456</v>
      </c>
      <c r="B499" s="58" t="s">
        <v>631</v>
      </c>
      <c r="C499" s="55"/>
      <c r="D499" s="55"/>
      <c r="E499" s="55"/>
      <c r="F499" s="55"/>
      <c r="G499" s="55"/>
      <c r="H499" s="55"/>
      <c r="I499" s="55"/>
    </row>
    <row r="500" spans="1:9" ht="14.25" customHeight="1">
      <c r="A500" s="58" t="s">
        <v>1457</v>
      </c>
      <c r="B500" s="58" t="s">
        <v>633</v>
      </c>
      <c r="C500" s="55"/>
      <c r="D500" s="55"/>
      <c r="E500" s="55"/>
      <c r="F500" s="55"/>
      <c r="G500" s="55"/>
      <c r="H500" s="55"/>
      <c r="I500" s="55"/>
    </row>
    <row r="501" spans="1:9" ht="14.25" customHeight="1">
      <c r="A501" s="58" t="s">
        <v>1458</v>
      </c>
      <c r="B501" s="58" t="s">
        <v>635</v>
      </c>
      <c r="C501" s="55"/>
      <c r="D501" s="55"/>
      <c r="E501" s="55"/>
      <c r="F501" s="55"/>
      <c r="G501" s="55"/>
      <c r="H501" s="55"/>
      <c r="I501" s="55"/>
    </row>
    <row r="502" spans="1:9" ht="14.25" customHeight="1">
      <c r="A502" s="58" t="s">
        <v>1459</v>
      </c>
      <c r="B502" s="58" t="s">
        <v>1460</v>
      </c>
      <c r="C502" s="55"/>
      <c r="D502" s="55"/>
      <c r="E502" s="55"/>
      <c r="F502" s="55"/>
      <c r="G502" s="55"/>
      <c r="H502" s="55"/>
      <c r="I502" s="55"/>
    </row>
    <row r="503" spans="1:9" ht="14.25" customHeight="1">
      <c r="A503" s="58" t="s">
        <v>1461</v>
      </c>
      <c r="B503" s="58" t="s">
        <v>1462</v>
      </c>
      <c r="C503" s="55"/>
      <c r="D503" s="55"/>
      <c r="E503" s="55"/>
      <c r="F503" s="55"/>
      <c r="G503" s="55"/>
      <c r="H503" s="55"/>
      <c r="I503" s="55"/>
    </row>
    <row r="504" spans="1:9" ht="14.25" customHeight="1">
      <c r="A504" s="58" t="s">
        <v>1463</v>
      </c>
      <c r="B504" s="58" t="s">
        <v>1464</v>
      </c>
      <c r="C504" s="55"/>
      <c r="D504" s="55"/>
      <c r="E504" s="55"/>
      <c r="F504" s="55"/>
      <c r="G504" s="55"/>
      <c r="H504" s="55"/>
      <c r="I504" s="55"/>
    </row>
    <row r="505" spans="1:9" ht="14.25" customHeight="1">
      <c r="A505" s="58" t="s">
        <v>1465</v>
      </c>
      <c r="B505" s="58" t="s">
        <v>1466</v>
      </c>
      <c r="C505" s="55"/>
      <c r="D505" s="55"/>
      <c r="E505" s="55"/>
      <c r="F505" s="55"/>
      <c r="G505" s="55"/>
      <c r="H505" s="55"/>
      <c r="I505" s="55"/>
    </row>
    <row r="506" spans="1:9" ht="14.25" customHeight="1">
      <c r="A506" s="58" t="s">
        <v>1467</v>
      </c>
      <c r="B506" s="58" t="s">
        <v>1468</v>
      </c>
      <c r="C506" s="55">
        <v>20</v>
      </c>
      <c r="D506" s="55">
        <v>20</v>
      </c>
      <c r="E506" s="55"/>
      <c r="F506" s="55"/>
      <c r="G506" s="55"/>
      <c r="H506" s="55"/>
      <c r="I506" s="55"/>
    </row>
    <row r="507" spans="1:9" ht="14.25" customHeight="1">
      <c r="A507" s="58" t="s">
        <v>1469</v>
      </c>
      <c r="B507" s="58" t="s">
        <v>1470</v>
      </c>
      <c r="C507" s="55">
        <v>430</v>
      </c>
      <c r="D507" s="55">
        <v>430</v>
      </c>
      <c r="E507" s="55"/>
      <c r="F507" s="55"/>
      <c r="G507" s="55"/>
      <c r="H507" s="55"/>
      <c r="I507" s="55"/>
    </row>
    <row r="508" spans="1:9" ht="14.25" customHeight="1">
      <c r="A508" s="58" t="s">
        <v>1471</v>
      </c>
      <c r="B508" s="58" t="s">
        <v>631</v>
      </c>
      <c r="C508" s="55"/>
      <c r="D508" s="55"/>
      <c r="E508" s="55"/>
      <c r="F508" s="55"/>
      <c r="G508" s="55"/>
      <c r="H508" s="55"/>
      <c r="I508" s="55"/>
    </row>
    <row r="509" spans="1:9" ht="14.25" customHeight="1">
      <c r="A509" s="58" t="s">
        <v>1472</v>
      </c>
      <c r="B509" s="58" t="s">
        <v>633</v>
      </c>
      <c r="C509" s="55"/>
      <c r="D509" s="55"/>
      <c r="E509" s="55"/>
      <c r="F509" s="55"/>
      <c r="G509" s="55"/>
      <c r="H509" s="55"/>
      <c r="I509" s="55"/>
    </row>
    <row r="510" spans="1:9" ht="14.25" customHeight="1">
      <c r="A510" s="58" t="s">
        <v>1473</v>
      </c>
      <c r="B510" s="58" t="s">
        <v>635</v>
      </c>
      <c r="C510" s="55"/>
      <c r="D510" s="55"/>
      <c r="E510" s="55"/>
      <c r="F510" s="55"/>
      <c r="G510" s="55"/>
      <c r="H510" s="55"/>
      <c r="I510" s="55"/>
    </row>
    <row r="511" spans="1:9" ht="14.25" customHeight="1">
      <c r="A511" s="58" t="s">
        <v>1474</v>
      </c>
      <c r="B511" s="58" t="s">
        <v>1475</v>
      </c>
      <c r="C511" s="55">
        <v>406</v>
      </c>
      <c r="D511" s="55">
        <v>406</v>
      </c>
      <c r="E511" s="55"/>
      <c r="F511" s="55"/>
      <c r="G511" s="55"/>
      <c r="H511" s="55"/>
      <c r="I511" s="55"/>
    </row>
    <row r="512" spans="1:9" ht="14.25" customHeight="1">
      <c r="A512" s="58" t="s">
        <v>1476</v>
      </c>
      <c r="B512" s="58" t="s">
        <v>1477</v>
      </c>
      <c r="C512" s="55"/>
      <c r="D512" s="55"/>
      <c r="E512" s="55"/>
      <c r="F512" s="55"/>
      <c r="G512" s="55"/>
      <c r="H512" s="55"/>
      <c r="I512" s="55"/>
    </row>
    <row r="513" spans="1:9" ht="14.25" customHeight="1">
      <c r="A513" s="58" t="s">
        <v>1478</v>
      </c>
      <c r="B513" s="58" t="s">
        <v>1479</v>
      </c>
      <c r="C513" s="55"/>
      <c r="D513" s="55"/>
      <c r="E513" s="55"/>
      <c r="F513" s="55"/>
      <c r="G513" s="55"/>
      <c r="H513" s="55"/>
      <c r="I513" s="55"/>
    </row>
    <row r="514" spans="1:9" ht="14.25" customHeight="1">
      <c r="A514" s="58" t="s">
        <v>1480</v>
      </c>
      <c r="B514" s="58" t="s">
        <v>1481</v>
      </c>
      <c r="C514" s="55">
        <v>24</v>
      </c>
      <c r="D514" s="55">
        <v>24</v>
      </c>
      <c r="E514" s="55"/>
      <c r="F514" s="55"/>
      <c r="G514" s="55"/>
      <c r="H514" s="55"/>
      <c r="I514" s="55"/>
    </row>
    <row r="515" spans="1:9" ht="14.25" customHeight="1">
      <c r="A515" s="58" t="s">
        <v>1482</v>
      </c>
      <c r="B515" s="58" t="s">
        <v>1483</v>
      </c>
      <c r="C515" s="55">
        <v>221</v>
      </c>
      <c r="D515" s="55">
        <v>221</v>
      </c>
      <c r="E515" s="55"/>
      <c r="F515" s="55"/>
      <c r="G515" s="55"/>
      <c r="H515" s="55"/>
      <c r="I515" s="55"/>
    </row>
    <row r="516" spans="1:9" ht="14.25" customHeight="1">
      <c r="A516" s="58" t="s">
        <v>1484</v>
      </c>
      <c r="B516" s="58" t="s">
        <v>1485</v>
      </c>
      <c r="C516" s="55"/>
      <c r="D516" s="55"/>
      <c r="E516" s="55"/>
      <c r="F516" s="55"/>
      <c r="G516" s="55"/>
      <c r="H516" s="55"/>
      <c r="I516" s="55"/>
    </row>
    <row r="517" spans="1:9" ht="14.25" customHeight="1">
      <c r="A517" s="58" t="s">
        <v>1486</v>
      </c>
      <c r="B517" s="58" t="s">
        <v>1487</v>
      </c>
      <c r="C517" s="55"/>
      <c r="D517" s="55"/>
      <c r="E517" s="55"/>
      <c r="F517" s="55"/>
      <c r="G517" s="55"/>
      <c r="H517" s="55"/>
      <c r="I517" s="55"/>
    </row>
    <row r="518" spans="1:9" ht="14.25" customHeight="1">
      <c r="A518" s="58" t="s">
        <v>1488</v>
      </c>
      <c r="B518" s="58" t="s">
        <v>1489</v>
      </c>
      <c r="C518" s="55">
        <v>221</v>
      </c>
      <c r="D518" s="55">
        <v>221</v>
      </c>
      <c r="E518" s="55"/>
      <c r="F518" s="55"/>
      <c r="G518" s="55"/>
      <c r="H518" s="55"/>
      <c r="I518" s="55"/>
    </row>
    <row r="519" spans="1:9" ht="14.25" customHeight="1">
      <c r="A519" s="58" t="s">
        <v>1490</v>
      </c>
      <c r="B519" s="58" t="s">
        <v>1491</v>
      </c>
      <c r="C519" s="55">
        <v>63769</v>
      </c>
      <c r="D519" s="55">
        <v>59805</v>
      </c>
      <c r="E519" s="55"/>
      <c r="F519" s="55"/>
      <c r="G519" s="55"/>
      <c r="H519" s="55"/>
      <c r="I519" s="55">
        <v>3964</v>
      </c>
    </row>
    <row r="520" spans="1:9" ht="14.25" customHeight="1">
      <c r="A520" s="58" t="s">
        <v>1492</v>
      </c>
      <c r="B520" s="58" t="s">
        <v>1493</v>
      </c>
      <c r="C520" s="55">
        <v>1325</v>
      </c>
      <c r="D520" s="55">
        <v>1325</v>
      </c>
      <c r="E520" s="55"/>
      <c r="F520" s="55"/>
      <c r="G520" s="55"/>
      <c r="H520" s="55"/>
      <c r="I520" s="55"/>
    </row>
    <row r="521" spans="1:9" ht="14.25" customHeight="1">
      <c r="A521" s="58" t="s">
        <v>1494</v>
      </c>
      <c r="B521" s="58" t="s">
        <v>631</v>
      </c>
      <c r="C521" s="55">
        <v>169</v>
      </c>
      <c r="D521" s="55">
        <v>169</v>
      </c>
      <c r="E521" s="55"/>
      <c r="F521" s="55"/>
      <c r="G521" s="55"/>
      <c r="H521" s="55"/>
      <c r="I521" s="55"/>
    </row>
    <row r="522" spans="1:9" ht="14.25" customHeight="1">
      <c r="A522" s="58" t="s">
        <v>1495</v>
      </c>
      <c r="B522" s="58" t="s">
        <v>633</v>
      </c>
      <c r="C522" s="55"/>
      <c r="D522" s="55"/>
      <c r="E522" s="55"/>
      <c r="F522" s="55"/>
      <c r="G522" s="55"/>
      <c r="H522" s="55"/>
      <c r="I522" s="55"/>
    </row>
    <row r="523" spans="1:9" ht="14.25" customHeight="1">
      <c r="A523" s="58" t="s">
        <v>1496</v>
      </c>
      <c r="B523" s="58" t="s">
        <v>635</v>
      </c>
      <c r="C523" s="55"/>
      <c r="D523" s="55"/>
      <c r="E523" s="55"/>
      <c r="F523" s="55"/>
      <c r="G523" s="55"/>
      <c r="H523" s="55"/>
      <c r="I523" s="55"/>
    </row>
    <row r="524" spans="1:9" ht="14.25" customHeight="1">
      <c r="A524" s="58" t="s">
        <v>1497</v>
      </c>
      <c r="B524" s="58" t="s">
        <v>1498</v>
      </c>
      <c r="C524" s="55"/>
      <c r="D524" s="55"/>
      <c r="E524" s="55"/>
      <c r="F524" s="55"/>
      <c r="G524" s="55"/>
      <c r="H524" s="55"/>
      <c r="I524" s="55"/>
    </row>
    <row r="525" spans="1:9" ht="14.25" customHeight="1">
      <c r="A525" s="58" t="s">
        <v>1499</v>
      </c>
      <c r="B525" s="58" t="s">
        <v>1500</v>
      </c>
      <c r="C525" s="55">
        <v>5</v>
      </c>
      <c r="D525" s="55">
        <v>5</v>
      </c>
      <c r="E525" s="55"/>
      <c r="F525" s="55"/>
      <c r="G525" s="55"/>
      <c r="H525" s="55"/>
      <c r="I525" s="55"/>
    </row>
    <row r="526" spans="1:9" ht="14.25" customHeight="1">
      <c r="A526" s="58" t="s">
        <v>1501</v>
      </c>
      <c r="B526" s="58" t="s">
        <v>1502</v>
      </c>
      <c r="C526" s="55"/>
      <c r="D526" s="55"/>
      <c r="E526" s="55"/>
      <c r="F526" s="55"/>
      <c r="G526" s="55"/>
      <c r="H526" s="55"/>
      <c r="I526" s="55"/>
    </row>
    <row r="527" spans="1:9" ht="14.25" customHeight="1">
      <c r="A527" s="58" t="s">
        <v>1503</v>
      </c>
      <c r="B527" s="58" t="s">
        <v>1504</v>
      </c>
      <c r="C527" s="55"/>
      <c r="D527" s="55"/>
      <c r="E527" s="55"/>
      <c r="F527" s="55"/>
      <c r="G527" s="55"/>
      <c r="H527" s="55"/>
      <c r="I527" s="55"/>
    </row>
    <row r="528" spans="1:9" ht="14.25" customHeight="1">
      <c r="A528" s="58" t="s">
        <v>1505</v>
      </c>
      <c r="B528" s="58" t="s">
        <v>732</v>
      </c>
      <c r="C528" s="55"/>
      <c r="D528" s="55"/>
      <c r="E528" s="55"/>
      <c r="F528" s="55"/>
      <c r="G528" s="55"/>
      <c r="H528" s="55"/>
      <c r="I528" s="55"/>
    </row>
    <row r="529" spans="1:9" ht="14.25" customHeight="1">
      <c r="A529" s="58" t="s">
        <v>1506</v>
      </c>
      <c r="B529" s="58" t="s">
        <v>1507</v>
      </c>
      <c r="C529" s="55">
        <v>1136</v>
      </c>
      <c r="D529" s="55">
        <v>1136</v>
      </c>
      <c r="E529" s="55"/>
      <c r="F529" s="55"/>
      <c r="G529" s="55"/>
      <c r="H529" s="55"/>
      <c r="I529" s="55"/>
    </row>
    <row r="530" spans="1:9" ht="14.25" customHeight="1">
      <c r="A530" s="58" t="s">
        <v>1508</v>
      </c>
      <c r="B530" s="58" t="s">
        <v>1509</v>
      </c>
      <c r="C530" s="55"/>
      <c r="D530" s="55"/>
      <c r="E530" s="55"/>
      <c r="F530" s="55"/>
      <c r="G530" s="55"/>
      <c r="H530" s="55"/>
      <c r="I530" s="55"/>
    </row>
    <row r="531" spans="1:9" ht="14.25" customHeight="1">
      <c r="A531" s="58" t="s">
        <v>1510</v>
      </c>
      <c r="B531" s="58" t="s">
        <v>1511</v>
      </c>
      <c r="C531" s="55">
        <v>10</v>
      </c>
      <c r="D531" s="55">
        <v>10</v>
      </c>
      <c r="E531" s="55"/>
      <c r="F531" s="55"/>
      <c r="G531" s="55"/>
      <c r="H531" s="55"/>
      <c r="I531" s="55"/>
    </row>
    <row r="532" spans="1:9" ht="14.25" customHeight="1">
      <c r="A532" s="58" t="s">
        <v>1512</v>
      </c>
      <c r="B532" s="58" t="s">
        <v>1513</v>
      </c>
      <c r="C532" s="55">
        <v>4</v>
      </c>
      <c r="D532" s="55">
        <v>4</v>
      </c>
      <c r="E532" s="55"/>
      <c r="F532" s="55"/>
      <c r="G532" s="55"/>
      <c r="H532" s="55"/>
      <c r="I532" s="55"/>
    </row>
    <row r="533" spans="1:9" ht="14.25" customHeight="1">
      <c r="A533" s="58" t="s">
        <v>1514</v>
      </c>
      <c r="B533" s="58" t="s">
        <v>1515</v>
      </c>
      <c r="C533" s="55">
        <v>1</v>
      </c>
      <c r="D533" s="55">
        <v>1</v>
      </c>
      <c r="E533" s="55"/>
      <c r="F533" s="55"/>
      <c r="G533" s="55"/>
      <c r="H533" s="55"/>
      <c r="I533" s="55"/>
    </row>
    <row r="534" spans="1:9" ht="14.25" customHeight="1">
      <c r="A534" s="58" t="s">
        <v>1516</v>
      </c>
      <c r="B534" s="58" t="s">
        <v>1517</v>
      </c>
      <c r="C534" s="55">
        <v>280</v>
      </c>
      <c r="D534" s="55">
        <v>280</v>
      </c>
      <c r="E534" s="55"/>
      <c r="F534" s="55"/>
      <c r="G534" s="55"/>
      <c r="H534" s="55"/>
      <c r="I534" s="55"/>
    </row>
    <row r="535" spans="1:9" ht="14.25" customHeight="1">
      <c r="A535" s="58" t="s">
        <v>1518</v>
      </c>
      <c r="B535" s="58" t="s">
        <v>631</v>
      </c>
      <c r="C535" s="55">
        <v>98</v>
      </c>
      <c r="D535" s="55">
        <v>98</v>
      </c>
      <c r="E535" s="55"/>
      <c r="F535" s="55"/>
      <c r="G535" s="55"/>
      <c r="H535" s="55"/>
      <c r="I535" s="55"/>
    </row>
    <row r="536" spans="1:9" ht="14.25" customHeight="1">
      <c r="A536" s="58" t="s">
        <v>1519</v>
      </c>
      <c r="B536" s="58" t="s">
        <v>633</v>
      </c>
      <c r="C536" s="55">
        <v>108</v>
      </c>
      <c r="D536" s="55">
        <v>108</v>
      </c>
      <c r="E536" s="55"/>
      <c r="F536" s="55"/>
      <c r="G536" s="55"/>
      <c r="H536" s="55"/>
      <c r="I536" s="55"/>
    </row>
    <row r="537" spans="1:9" ht="14.25" customHeight="1">
      <c r="A537" s="58" t="s">
        <v>1520</v>
      </c>
      <c r="B537" s="58" t="s">
        <v>635</v>
      </c>
      <c r="C537" s="55"/>
      <c r="D537" s="55"/>
      <c r="E537" s="55"/>
      <c r="F537" s="55"/>
      <c r="G537" s="55"/>
      <c r="H537" s="55"/>
      <c r="I537" s="55"/>
    </row>
    <row r="538" spans="1:9" ht="14.25" customHeight="1">
      <c r="A538" s="58" t="s">
        <v>1521</v>
      </c>
      <c r="B538" s="58" t="s">
        <v>1522</v>
      </c>
      <c r="C538" s="55"/>
      <c r="D538" s="55"/>
      <c r="E538" s="55"/>
      <c r="F538" s="55"/>
      <c r="G538" s="55"/>
      <c r="H538" s="55"/>
      <c r="I538" s="55"/>
    </row>
    <row r="539" spans="1:9" ht="14.25" customHeight="1">
      <c r="A539" s="58" t="s">
        <v>1523</v>
      </c>
      <c r="B539" s="58" t="s">
        <v>1524</v>
      </c>
      <c r="C539" s="55">
        <v>50</v>
      </c>
      <c r="D539" s="55">
        <v>50</v>
      </c>
      <c r="E539" s="55"/>
      <c r="F539" s="55"/>
      <c r="G539" s="55"/>
      <c r="H539" s="55"/>
      <c r="I539" s="55"/>
    </row>
    <row r="540" spans="1:9" ht="14.25" customHeight="1">
      <c r="A540" s="58" t="s">
        <v>1525</v>
      </c>
      <c r="B540" s="58" t="s">
        <v>1526</v>
      </c>
      <c r="C540" s="55"/>
      <c r="D540" s="55"/>
      <c r="E540" s="55"/>
      <c r="F540" s="55"/>
      <c r="G540" s="55"/>
      <c r="H540" s="55"/>
      <c r="I540" s="55"/>
    </row>
    <row r="541" spans="1:9" ht="14.25" customHeight="1">
      <c r="A541" s="58" t="s">
        <v>1527</v>
      </c>
      <c r="B541" s="58" t="s">
        <v>1528</v>
      </c>
      <c r="C541" s="55">
        <v>24</v>
      </c>
      <c r="D541" s="55">
        <v>24</v>
      </c>
      <c r="E541" s="55"/>
      <c r="F541" s="55"/>
      <c r="G541" s="55"/>
      <c r="H541" s="55"/>
      <c r="I541" s="55"/>
    </row>
    <row r="542" spans="1:9" ht="14.25" customHeight="1">
      <c r="A542" s="58" t="s">
        <v>1529</v>
      </c>
      <c r="B542" s="58" t="s">
        <v>1530</v>
      </c>
      <c r="C542" s="55"/>
      <c r="D542" s="55"/>
      <c r="E542" s="55"/>
      <c r="F542" s="55"/>
      <c r="G542" s="55"/>
      <c r="H542" s="55"/>
      <c r="I542" s="55"/>
    </row>
    <row r="543" spans="1:9" ht="14.25" customHeight="1">
      <c r="A543" s="58" t="s">
        <v>1531</v>
      </c>
      <c r="B543" s="58" t="s">
        <v>1532</v>
      </c>
      <c r="C543" s="55"/>
      <c r="D543" s="55"/>
      <c r="E543" s="55"/>
      <c r="F543" s="55"/>
      <c r="G543" s="55"/>
      <c r="H543" s="55"/>
      <c r="I543" s="55"/>
    </row>
    <row r="544" spans="1:9" ht="14.25" customHeight="1">
      <c r="A544" s="58" t="s">
        <v>1533</v>
      </c>
      <c r="B544" s="58" t="s">
        <v>1534</v>
      </c>
      <c r="C544" s="55">
        <v>36900</v>
      </c>
      <c r="D544" s="55">
        <v>32936</v>
      </c>
      <c r="E544" s="55"/>
      <c r="F544" s="55"/>
      <c r="G544" s="55"/>
      <c r="H544" s="55"/>
      <c r="I544" s="55">
        <v>3964</v>
      </c>
    </row>
    <row r="545" spans="1:9" ht="14.25" customHeight="1">
      <c r="A545" s="58" t="s">
        <v>1535</v>
      </c>
      <c r="B545" s="58" t="s">
        <v>1536</v>
      </c>
      <c r="C545" s="55">
        <v>859</v>
      </c>
      <c r="D545" s="55">
        <v>859</v>
      </c>
      <c r="E545" s="55"/>
      <c r="F545" s="55"/>
      <c r="G545" s="55"/>
      <c r="H545" s="55"/>
      <c r="I545" s="55"/>
    </row>
    <row r="546" spans="1:9" ht="14.25" customHeight="1">
      <c r="A546" s="58" t="s">
        <v>1537</v>
      </c>
      <c r="B546" s="58" t="s">
        <v>1538</v>
      </c>
      <c r="C546" s="55">
        <v>1784</v>
      </c>
      <c r="D546" s="55">
        <v>1784</v>
      </c>
      <c r="E546" s="55"/>
      <c r="F546" s="55"/>
      <c r="G546" s="55"/>
      <c r="H546" s="55"/>
      <c r="I546" s="55"/>
    </row>
    <row r="547" spans="1:9" ht="14.25" customHeight="1">
      <c r="A547" s="58" t="s">
        <v>1539</v>
      </c>
      <c r="B547" s="58" t="s">
        <v>1540</v>
      </c>
      <c r="C547" s="55">
        <v>2</v>
      </c>
      <c r="D547" s="55">
        <v>2</v>
      </c>
      <c r="E547" s="55"/>
      <c r="F547" s="55"/>
      <c r="G547" s="55"/>
      <c r="H547" s="55"/>
      <c r="I547" s="55"/>
    </row>
    <row r="548" spans="1:9" ht="14.25" customHeight="1">
      <c r="A548" s="58" t="s">
        <v>1541</v>
      </c>
      <c r="B548" s="58" t="s">
        <v>1542</v>
      </c>
      <c r="C548" s="55">
        <v>11862</v>
      </c>
      <c r="D548" s="55">
        <v>11862</v>
      </c>
      <c r="E548" s="55"/>
      <c r="F548" s="55"/>
      <c r="G548" s="55"/>
      <c r="H548" s="55"/>
      <c r="I548" s="55"/>
    </row>
    <row r="549" spans="1:9" ht="14.25" customHeight="1">
      <c r="A549" s="58" t="s">
        <v>1543</v>
      </c>
      <c r="B549" s="58" t="s">
        <v>1544</v>
      </c>
      <c r="C549" s="55">
        <v>3717</v>
      </c>
      <c r="D549" s="55">
        <v>3717</v>
      </c>
      <c r="E549" s="55"/>
      <c r="F549" s="55"/>
      <c r="G549" s="55"/>
      <c r="H549" s="55"/>
      <c r="I549" s="55"/>
    </row>
    <row r="550" spans="1:9" ht="14.25" customHeight="1">
      <c r="A550" s="58" t="s">
        <v>1545</v>
      </c>
      <c r="B550" s="58" t="s">
        <v>1546</v>
      </c>
      <c r="C550" s="55">
        <v>18676</v>
      </c>
      <c r="D550" s="55">
        <v>14712</v>
      </c>
      <c r="E550" s="55"/>
      <c r="F550" s="55"/>
      <c r="G550" s="55"/>
      <c r="H550" s="55"/>
      <c r="I550" s="55">
        <v>3964</v>
      </c>
    </row>
    <row r="551" spans="1:9" ht="14.25" customHeight="1">
      <c r="A551" s="58" t="s">
        <v>1547</v>
      </c>
      <c r="B551" s="58" t="s">
        <v>1548</v>
      </c>
      <c r="C551" s="55"/>
      <c r="D551" s="55"/>
      <c r="E551" s="55"/>
      <c r="F551" s="55"/>
      <c r="G551" s="55"/>
      <c r="H551" s="55"/>
      <c r="I551" s="55"/>
    </row>
    <row r="552" spans="1:9" ht="14.25" customHeight="1">
      <c r="A552" s="58" t="s">
        <v>1549</v>
      </c>
      <c r="B552" s="58" t="s">
        <v>1550</v>
      </c>
      <c r="C552" s="55"/>
      <c r="D552" s="55"/>
      <c r="E552" s="55"/>
      <c r="F552" s="55"/>
      <c r="G552" s="55"/>
      <c r="H552" s="55"/>
      <c r="I552" s="55"/>
    </row>
    <row r="553" spans="1:9" ht="14.25" customHeight="1">
      <c r="A553" s="58" t="s">
        <v>1551</v>
      </c>
      <c r="B553" s="58" t="s">
        <v>1552</v>
      </c>
      <c r="C553" s="55"/>
      <c r="D553" s="55"/>
      <c r="E553" s="55"/>
      <c r="F553" s="55"/>
      <c r="G553" s="55"/>
      <c r="H553" s="55"/>
      <c r="I553" s="55"/>
    </row>
    <row r="554" spans="1:9" ht="14.25" customHeight="1">
      <c r="A554" s="58" t="s">
        <v>1553</v>
      </c>
      <c r="B554" s="58" t="s">
        <v>1554</v>
      </c>
      <c r="C554" s="55"/>
      <c r="D554" s="55"/>
      <c r="E554" s="55"/>
      <c r="F554" s="55"/>
      <c r="G554" s="55"/>
      <c r="H554" s="55"/>
      <c r="I554" s="55"/>
    </row>
    <row r="555" spans="1:9" ht="14.25" customHeight="1">
      <c r="A555" s="58" t="s">
        <v>1555</v>
      </c>
      <c r="B555" s="58" t="s">
        <v>1556</v>
      </c>
      <c r="C555" s="55"/>
      <c r="D555" s="55"/>
      <c r="E555" s="55"/>
      <c r="F555" s="55"/>
      <c r="G555" s="55"/>
      <c r="H555" s="55"/>
      <c r="I555" s="55"/>
    </row>
    <row r="556" spans="1:9" ht="14.25" customHeight="1">
      <c r="A556" s="58" t="s">
        <v>1557</v>
      </c>
      <c r="B556" s="58" t="s">
        <v>1558</v>
      </c>
      <c r="C556" s="55">
        <v>858</v>
      </c>
      <c r="D556" s="55">
        <v>858</v>
      </c>
      <c r="E556" s="55"/>
      <c r="F556" s="55"/>
      <c r="G556" s="55"/>
      <c r="H556" s="55"/>
      <c r="I556" s="55"/>
    </row>
    <row r="557" spans="1:9" ht="14.25" customHeight="1">
      <c r="A557" s="58" t="s">
        <v>1559</v>
      </c>
      <c r="B557" s="58" t="s">
        <v>1560</v>
      </c>
      <c r="C557" s="55"/>
      <c r="D557" s="55"/>
      <c r="E557" s="55"/>
      <c r="F557" s="55"/>
      <c r="G557" s="55"/>
      <c r="H557" s="55"/>
      <c r="I557" s="55"/>
    </row>
    <row r="558" spans="1:9" ht="14.25" customHeight="1">
      <c r="A558" s="58" t="s">
        <v>1561</v>
      </c>
      <c r="B558" s="58" t="s">
        <v>1562</v>
      </c>
      <c r="C558" s="55"/>
      <c r="D558" s="55"/>
      <c r="E558" s="55"/>
      <c r="F558" s="55"/>
      <c r="G558" s="55"/>
      <c r="H558" s="55"/>
      <c r="I558" s="55"/>
    </row>
    <row r="559" spans="1:9" ht="14.25" customHeight="1">
      <c r="A559" s="58" t="s">
        <v>1563</v>
      </c>
      <c r="B559" s="58" t="s">
        <v>1564</v>
      </c>
      <c r="C559" s="55"/>
      <c r="D559" s="55"/>
      <c r="E559" s="55"/>
      <c r="F559" s="55"/>
      <c r="G559" s="55"/>
      <c r="H559" s="55"/>
      <c r="I559" s="55"/>
    </row>
    <row r="560" spans="1:9" ht="14.25" customHeight="1">
      <c r="A560" s="58" t="s">
        <v>1565</v>
      </c>
      <c r="B560" s="58" t="s">
        <v>1566</v>
      </c>
      <c r="C560" s="55"/>
      <c r="D560" s="55"/>
      <c r="E560" s="55"/>
      <c r="F560" s="55"/>
      <c r="G560" s="55"/>
      <c r="H560" s="55"/>
      <c r="I560" s="55"/>
    </row>
    <row r="561" spans="1:9" ht="14.25" customHeight="1">
      <c r="A561" s="58" t="s">
        <v>1567</v>
      </c>
      <c r="B561" s="58" t="s">
        <v>1568</v>
      </c>
      <c r="C561" s="55"/>
      <c r="D561" s="55"/>
      <c r="E561" s="55"/>
      <c r="F561" s="55"/>
      <c r="G561" s="55"/>
      <c r="H561" s="55"/>
      <c r="I561" s="55"/>
    </row>
    <row r="562" spans="1:9" ht="14.25" customHeight="1">
      <c r="A562" s="58" t="s">
        <v>1569</v>
      </c>
      <c r="B562" s="58" t="s">
        <v>1570</v>
      </c>
      <c r="C562" s="55"/>
      <c r="D562" s="55"/>
      <c r="E562" s="55"/>
      <c r="F562" s="55"/>
      <c r="G562" s="55"/>
      <c r="H562" s="55"/>
      <c r="I562" s="55"/>
    </row>
    <row r="563" spans="1:9" ht="14.25" customHeight="1">
      <c r="A563" s="58" t="s">
        <v>1571</v>
      </c>
      <c r="B563" s="58" t="s">
        <v>1572</v>
      </c>
      <c r="C563" s="55"/>
      <c r="D563" s="55"/>
      <c r="E563" s="55"/>
      <c r="F563" s="55"/>
      <c r="G563" s="55"/>
      <c r="H563" s="55"/>
      <c r="I563" s="55"/>
    </row>
    <row r="564" spans="1:9" ht="14.25" customHeight="1">
      <c r="A564" s="58" t="s">
        <v>1573</v>
      </c>
      <c r="B564" s="58" t="s">
        <v>1574</v>
      </c>
      <c r="C564" s="55"/>
      <c r="D564" s="55"/>
      <c r="E564" s="55"/>
      <c r="F564" s="55"/>
      <c r="G564" s="55"/>
      <c r="H564" s="55"/>
      <c r="I564" s="55"/>
    </row>
    <row r="565" spans="1:9" ht="14.25" customHeight="1">
      <c r="A565" s="58" t="s">
        <v>1575</v>
      </c>
      <c r="B565" s="58" t="s">
        <v>1576</v>
      </c>
      <c r="C565" s="55">
        <v>858</v>
      </c>
      <c r="D565" s="55">
        <v>858</v>
      </c>
      <c r="E565" s="55"/>
      <c r="F565" s="55"/>
      <c r="G565" s="55"/>
      <c r="H565" s="55"/>
      <c r="I565" s="55"/>
    </row>
    <row r="566" spans="1:9" ht="14.25" customHeight="1">
      <c r="A566" s="58" t="s">
        <v>1577</v>
      </c>
      <c r="B566" s="58" t="s">
        <v>1578</v>
      </c>
      <c r="C566" s="55">
        <v>3213</v>
      </c>
      <c r="D566" s="55">
        <v>3213</v>
      </c>
      <c r="E566" s="55"/>
      <c r="F566" s="55"/>
      <c r="G566" s="55"/>
      <c r="H566" s="55"/>
      <c r="I566" s="55"/>
    </row>
    <row r="567" spans="1:9" ht="14.25" customHeight="1">
      <c r="A567" s="58" t="s">
        <v>1579</v>
      </c>
      <c r="B567" s="58" t="s">
        <v>1580</v>
      </c>
      <c r="C567" s="55"/>
      <c r="D567" s="55"/>
      <c r="E567" s="55"/>
      <c r="F567" s="55"/>
      <c r="G567" s="55"/>
      <c r="H567" s="55"/>
      <c r="I567" s="55"/>
    </row>
    <row r="568" spans="1:9" ht="14.25" customHeight="1">
      <c r="A568" s="58" t="s">
        <v>1581</v>
      </c>
      <c r="B568" s="58" t="s">
        <v>1582</v>
      </c>
      <c r="C568" s="55"/>
      <c r="D568" s="55"/>
      <c r="E568" s="55"/>
      <c r="F568" s="55"/>
      <c r="G568" s="55"/>
      <c r="H568" s="55"/>
      <c r="I568" s="55"/>
    </row>
    <row r="569" spans="1:9" ht="14.25" customHeight="1">
      <c r="A569" s="58" t="s">
        <v>1583</v>
      </c>
      <c r="B569" s="58" t="s">
        <v>1584</v>
      </c>
      <c r="C569" s="55">
        <v>4</v>
      </c>
      <c r="D569" s="55">
        <v>4</v>
      </c>
      <c r="E569" s="55"/>
      <c r="F569" s="55"/>
      <c r="G569" s="55"/>
      <c r="H569" s="55"/>
      <c r="I569" s="55"/>
    </row>
    <row r="570" spans="1:9" ht="14.25" customHeight="1">
      <c r="A570" s="58" t="s">
        <v>1585</v>
      </c>
      <c r="B570" s="58" t="s">
        <v>1586</v>
      </c>
      <c r="C570" s="55">
        <v>15</v>
      </c>
      <c r="D570" s="55">
        <v>15</v>
      </c>
      <c r="E570" s="55"/>
      <c r="F570" s="55"/>
      <c r="G570" s="55"/>
      <c r="H570" s="55"/>
      <c r="I570" s="55"/>
    </row>
    <row r="571" spans="1:9" ht="14.25" customHeight="1">
      <c r="A571" s="58" t="s">
        <v>1587</v>
      </c>
      <c r="B571" s="58" t="s">
        <v>1588</v>
      </c>
      <c r="C571" s="55">
        <v>838</v>
      </c>
      <c r="D571" s="55">
        <v>838</v>
      </c>
      <c r="E571" s="55"/>
      <c r="F571" s="55"/>
      <c r="G571" s="55"/>
      <c r="H571" s="55"/>
      <c r="I571" s="55"/>
    </row>
    <row r="572" spans="1:9" ht="14.25" customHeight="1">
      <c r="A572" s="58" t="s">
        <v>1589</v>
      </c>
      <c r="B572" s="58" t="s">
        <v>1590</v>
      </c>
      <c r="C572" s="55"/>
      <c r="D572" s="55"/>
      <c r="E572" s="55"/>
      <c r="F572" s="55"/>
      <c r="G572" s="55"/>
      <c r="H572" s="55"/>
      <c r="I572" s="55"/>
    </row>
    <row r="573" spans="1:9" ht="14.25" customHeight="1">
      <c r="A573" s="58" t="s">
        <v>1591</v>
      </c>
      <c r="B573" s="58" t="s">
        <v>1592</v>
      </c>
      <c r="C573" s="55">
        <v>2356</v>
      </c>
      <c r="D573" s="55">
        <v>2356</v>
      </c>
      <c r="E573" s="55"/>
      <c r="F573" s="55"/>
      <c r="G573" s="55"/>
      <c r="H573" s="55"/>
      <c r="I573" s="55"/>
    </row>
    <row r="574" spans="1:9" ht="14.25" customHeight="1">
      <c r="A574" s="58" t="s">
        <v>1593</v>
      </c>
      <c r="B574" s="58" t="s">
        <v>1594</v>
      </c>
      <c r="C574" s="55">
        <v>647</v>
      </c>
      <c r="D574" s="55">
        <v>647</v>
      </c>
      <c r="E574" s="55"/>
      <c r="F574" s="55"/>
      <c r="G574" s="55"/>
      <c r="H574" s="55"/>
      <c r="I574" s="55"/>
    </row>
    <row r="575" spans="1:9" ht="14.25" customHeight="1">
      <c r="A575" s="58" t="s">
        <v>1595</v>
      </c>
      <c r="B575" s="58" t="s">
        <v>1596</v>
      </c>
      <c r="C575" s="55">
        <v>174</v>
      </c>
      <c r="D575" s="55">
        <v>174</v>
      </c>
      <c r="E575" s="55"/>
      <c r="F575" s="55"/>
      <c r="G575" s="55"/>
      <c r="H575" s="55"/>
      <c r="I575" s="55"/>
    </row>
    <row r="576" spans="1:9" ht="14.25" customHeight="1">
      <c r="A576" s="58" t="s">
        <v>1597</v>
      </c>
      <c r="B576" s="58" t="s">
        <v>1598</v>
      </c>
      <c r="C576" s="55">
        <v>87</v>
      </c>
      <c r="D576" s="55">
        <v>87</v>
      </c>
      <c r="E576" s="55"/>
      <c r="F576" s="55"/>
      <c r="G576" s="55"/>
      <c r="H576" s="55"/>
      <c r="I576" s="55"/>
    </row>
    <row r="577" spans="1:9" ht="14.25" customHeight="1">
      <c r="A577" s="58" t="s">
        <v>1599</v>
      </c>
      <c r="B577" s="58" t="s">
        <v>1600</v>
      </c>
      <c r="C577" s="55">
        <v>10</v>
      </c>
      <c r="D577" s="55">
        <v>10</v>
      </c>
      <c r="E577" s="55"/>
      <c r="F577" s="55"/>
      <c r="G577" s="55"/>
      <c r="H577" s="55"/>
      <c r="I577" s="55"/>
    </row>
    <row r="578" spans="1:9" ht="14.25" customHeight="1">
      <c r="A578" s="58" t="s">
        <v>1601</v>
      </c>
      <c r="B578" s="58" t="s">
        <v>1602</v>
      </c>
      <c r="C578" s="55"/>
      <c r="D578" s="55"/>
      <c r="E578" s="55"/>
      <c r="F578" s="55"/>
      <c r="G578" s="55"/>
      <c r="H578" s="55"/>
      <c r="I578" s="55"/>
    </row>
    <row r="579" spans="1:9" ht="14.25" customHeight="1">
      <c r="A579" s="58" t="s">
        <v>1603</v>
      </c>
      <c r="B579" s="58" t="s">
        <v>1604</v>
      </c>
      <c r="C579" s="55">
        <v>20</v>
      </c>
      <c r="D579" s="55">
        <v>20</v>
      </c>
      <c r="E579" s="55"/>
      <c r="F579" s="55"/>
      <c r="G579" s="55"/>
      <c r="H579" s="55"/>
      <c r="I579" s="55"/>
    </row>
    <row r="580" spans="1:9" ht="14.25" customHeight="1">
      <c r="A580" s="58" t="s">
        <v>1605</v>
      </c>
      <c r="B580" s="58" t="s">
        <v>1606</v>
      </c>
      <c r="C580" s="55">
        <v>356</v>
      </c>
      <c r="D580" s="55">
        <v>356</v>
      </c>
      <c r="E580" s="55"/>
      <c r="F580" s="55"/>
      <c r="G580" s="55"/>
      <c r="H580" s="55"/>
      <c r="I580" s="55"/>
    </row>
    <row r="581" spans="1:9" ht="14.25" customHeight="1">
      <c r="A581" s="58" t="s">
        <v>1607</v>
      </c>
      <c r="B581" s="58" t="s">
        <v>1608</v>
      </c>
      <c r="C581" s="55">
        <v>423</v>
      </c>
      <c r="D581" s="55">
        <v>423</v>
      </c>
      <c r="E581" s="55"/>
      <c r="F581" s="55"/>
      <c r="G581" s="55"/>
      <c r="H581" s="55"/>
      <c r="I581" s="55"/>
    </row>
    <row r="582" spans="1:9" ht="14.25" customHeight="1">
      <c r="A582" s="58" t="s">
        <v>1609</v>
      </c>
      <c r="B582" s="58" t="s">
        <v>1610</v>
      </c>
      <c r="C582" s="55">
        <v>345</v>
      </c>
      <c r="D582" s="55">
        <v>345</v>
      </c>
      <c r="E582" s="55"/>
      <c r="F582" s="55"/>
      <c r="G582" s="55"/>
      <c r="H582" s="55"/>
      <c r="I582" s="55"/>
    </row>
    <row r="583" spans="1:9" ht="14.25" customHeight="1">
      <c r="A583" s="58" t="s">
        <v>1611</v>
      </c>
      <c r="B583" s="58" t="s">
        <v>1612</v>
      </c>
      <c r="C583" s="55">
        <v>25</v>
      </c>
      <c r="D583" s="55">
        <v>25</v>
      </c>
      <c r="E583" s="55"/>
      <c r="F583" s="55"/>
      <c r="G583" s="55"/>
      <c r="H583" s="55"/>
      <c r="I583" s="55"/>
    </row>
    <row r="584" spans="1:9" ht="14.25" customHeight="1">
      <c r="A584" s="58" t="s">
        <v>1613</v>
      </c>
      <c r="B584" s="58" t="s">
        <v>1614</v>
      </c>
      <c r="C584" s="55"/>
      <c r="D584" s="55"/>
      <c r="E584" s="55"/>
      <c r="F584" s="55"/>
      <c r="G584" s="55"/>
      <c r="H584" s="55"/>
      <c r="I584" s="55"/>
    </row>
    <row r="585" spans="1:9" ht="14.25" customHeight="1">
      <c r="A585" s="58" t="s">
        <v>1615</v>
      </c>
      <c r="B585" s="58" t="s">
        <v>1616</v>
      </c>
      <c r="C585" s="55"/>
      <c r="D585" s="55"/>
      <c r="E585" s="55"/>
      <c r="F585" s="55"/>
      <c r="G585" s="55"/>
      <c r="H585" s="55"/>
      <c r="I585" s="55"/>
    </row>
    <row r="586" spans="1:9" ht="14.25" customHeight="1">
      <c r="A586" s="58" t="s">
        <v>1617</v>
      </c>
      <c r="B586" s="58" t="s">
        <v>1618</v>
      </c>
      <c r="C586" s="55"/>
      <c r="D586" s="55"/>
      <c r="E586" s="55"/>
      <c r="F586" s="55"/>
      <c r="G586" s="55"/>
      <c r="H586" s="55"/>
      <c r="I586" s="55"/>
    </row>
    <row r="587" spans="1:9" ht="14.25" customHeight="1">
      <c r="A587" s="58" t="s">
        <v>1619</v>
      </c>
      <c r="B587" s="58" t="s">
        <v>1620</v>
      </c>
      <c r="C587" s="55">
        <v>53</v>
      </c>
      <c r="D587" s="55">
        <v>53</v>
      </c>
      <c r="E587" s="55"/>
      <c r="F587" s="55"/>
      <c r="G587" s="55"/>
      <c r="H587" s="55"/>
      <c r="I587" s="55"/>
    </row>
    <row r="588" spans="1:9" ht="14.25" customHeight="1">
      <c r="A588" s="58" t="s">
        <v>1621</v>
      </c>
      <c r="B588" s="58" t="s">
        <v>1622</v>
      </c>
      <c r="C588" s="55"/>
      <c r="D588" s="55"/>
      <c r="E588" s="55"/>
      <c r="F588" s="55"/>
      <c r="G588" s="55"/>
      <c r="H588" s="55"/>
      <c r="I588" s="55"/>
    </row>
    <row r="589" spans="1:9" ht="14.25" customHeight="1">
      <c r="A589" s="58" t="s">
        <v>1623</v>
      </c>
      <c r="B589" s="58" t="s">
        <v>1624</v>
      </c>
      <c r="C589" s="55">
        <v>615</v>
      </c>
      <c r="D589" s="55">
        <v>615</v>
      </c>
      <c r="E589" s="55"/>
      <c r="F589" s="55"/>
      <c r="G589" s="55"/>
      <c r="H589" s="55"/>
      <c r="I589" s="55"/>
    </row>
    <row r="590" spans="1:9" ht="14.25" customHeight="1">
      <c r="A590" s="58" t="s">
        <v>1625</v>
      </c>
      <c r="B590" s="58" t="s">
        <v>631</v>
      </c>
      <c r="C590" s="55">
        <v>66</v>
      </c>
      <c r="D590" s="55">
        <v>66</v>
      </c>
      <c r="E590" s="55"/>
      <c r="F590" s="55"/>
      <c r="G590" s="55"/>
      <c r="H590" s="55"/>
      <c r="I590" s="55"/>
    </row>
    <row r="591" spans="1:9" ht="14.25" customHeight="1">
      <c r="A591" s="58" t="s">
        <v>1626</v>
      </c>
      <c r="B591" s="58" t="s">
        <v>633</v>
      </c>
      <c r="C591" s="55">
        <v>99</v>
      </c>
      <c r="D591" s="55">
        <v>99</v>
      </c>
      <c r="E591" s="55"/>
      <c r="F591" s="55"/>
      <c r="G591" s="55"/>
      <c r="H591" s="55"/>
      <c r="I591" s="55"/>
    </row>
    <row r="592" spans="1:9" ht="14.25" customHeight="1">
      <c r="A592" s="58" t="s">
        <v>1627</v>
      </c>
      <c r="B592" s="58" t="s">
        <v>635</v>
      </c>
      <c r="C592" s="55"/>
      <c r="D592" s="55"/>
      <c r="E592" s="55"/>
      <c r="F592" s="55"/>
      <c r="G592" s="55"/>
      <c r="H592" s="55"/>
      <c r="I592" s="55"/>
    </row>
    <row r="593" spans="1:9" ht="14.25" customHeight="1">
      <c r="A593" s="58" t="s">
        <v>1628</v>
      </c>
      <c r="B593" s="58" t="s">
        <v>1629</v>
      </c>
      <c r="C593" s="55">
        <v>40</v>
      </c>
      <c r="D593" s="55">
        <v>40</v>
      </c>
      <c r="E593" s="55"/>
      <c r="F593" s="55"/>
      <c r="G593" s="55"/>
      <c r="H593" s="55"/>
      <c r="I593" s="55"/>
    </row>
    <row r="594" spans="1:9" ht="14.25" customHeight="1">
      <c r="A594" s="58" t="s">
        <v>1630</v>
      </c>
      <c r="B594" s="58" t="s">
        <v>1631</v>
      </c>
      <c r="C594" s="55"/>
      <c r="D594" s="55"/>
      <c r="E594" s="55"/>
      <c r="F594" s="55"/>
      <c r="G594" s="55"/>
      <c r="H594" s="55"/>
      <c r="I594" s="55"/>
    </row>
    <row r="595" spans="1:9" ht="14.25" customHeight="1">
      <c r="A595" s="58" t="s">
        <v>1632</v>
      </c>
      <c r="B595" s="58" t="s">
        <v>1633</v>
      </c>
      <c r="C595" s="55"/>
      <c r="D595" s="55"/>
      <c r="E595" s="55"/>
      <c r="F595" s="55"/>
      <c r="G595" s="55"/>
      <c r="H595" s="55"/>
      <c r="I595" s="55"/>
    </row>
    <row r="596" spans="1:9" ht="14.25" customHeight="1">
      <c r="A596" s="58" t="s">
        <v>1634</v>
      </c>
      <c r="B596" s="58" t="s">
        <v>1635</v>
      </c>
      <c r="C596" s="55">
        <v>375</v>
      </c>
      <c r="D596" s="55">
        <v>375</v>
      </c>
      <c r="E596" s="55"/>
      <c r="F596" s="55"/>
      <c r="G596" s="55"/>
      <c r="H596" s="55"/>
      <c r="I596" s="55"/>
    </row>
    <row r="597" spans="1:9" ht="14.25" customHeight="1">
      <c r="A597" s="58" t="s">
        <v>1636</v>
      </c>
      <c r="B597" s="58" t="s">
        <v>1637</v>
      </c>
      <c r="C597" s="55">
        <v>35</v>
      </c>
      <c r="D597" s="55">
        <v>35</v>
      </c>
      <c r="E597" s="55"/>
      <c r="F597" s="55"/>
      <c r="G597" s="55"/>
      <c r="H597" s="55"/>
      <c r="I597" s="55"/>
    </row>
    <row r="598" spans="1:9" ht="14.25" customHeight="1">
      <c r="A598" s="58" t="s">
        <v>1638</v>
      </c>
      <c r="B598" s="58" t="s">
        <v>1639</v>
      </c>
      <c r="C598" s="55">
        <v>29</v>
      </c>
      <c r="D598" s="55">
        <v>29</v>
      </c>
      <c r="E598" s="55"/>
      <c r="F598" s="55"/>
      <c r="G598" s="55"/>
      <c r="H598" s="55"/>
      <c r="I598" s="55"/>
    </row>
    <row r="599" spans="1:9" ht="14.25" customHeight="1">
      <c r="A599" s="58" t="s">
        <v>1640</v>
      </c>
      <c r="B599" s="58" t="s">
        <v>631</v>
      </c>
      <c r="C599" s="55">
        <v>16</v>
      </c>
      <c r="D599" s="55">
        <v>16</v>
      </c>
      <c r="E599" s="55"/>
      <c r="F599" s="55"/>
      <c r="G599" s="55"/>
      <c r="H599" s="55"/>
      <c r="I599" s="55"/>
    </row>
    <row r="600" spans="1:9" ht="14.25" customHeight="1">
      <c r="A600" s="58" t="s">
        <v>1641</v>
      </c>
      <c r="B600" s="58" t="s">
        <v>633</v>
      </c>
      <c r="C600" s="55">
        <v>13</v>
      </c>
      <c r="D600" s="55">
        <v>13</v>
      </c>
      <c r="E600" s="55"/>
      <c r="F600" s="55"/>
      <c r="G600" s="55"/>
      <c r="H600" s="55"/>
      <c r="I600" s="55"/>
    </row>
    <row r="601" spans="1:9" ht="14.25" customHeight="1">
      <c r="A601" s="58" t="s">
        <v>1642</v>
      </c>
      <c r="B601" s="58" t="s">
        <v>635</v>
      </c>
      <c r="C601" s="55"/>
      <c r="D601" s="55"/>
      <c r="E601" s="55"/>
      <c r="F601" s="55"/>
      <c r="G601" s="55"/>
      <c r="H601" s="55"/>
      <c r="I601" s="55"/>
    </row>
    <row r="602" spans="1:9" ht="14.25" customHeight="1">
      <c r="A602" s="58" t="s">
        <v>1643</v>
      </c>
      <c r="B602" s="58" t="s">
        <v>1644</v>
      </c>
      <c r="C602" s="55"/>
      <c r="D602" s="55"/>
      <c r="E602" s="55"/>
      <c r="F602" s="55"/>
      <c r="G602" s="55"/>
      <c r="H602" s="55"/>
      <c r="I602" s="55"/>
    </row>
    <row r="603" spans="1:9" ht="14.25" customHeight="1">
      <c r="A603" s="58" t="s">
        <v>1645</v>
      </c>
      <c r="B603" s="58" t="s">
        <v>1646</v>
      </c>
      <c r="C603" s="55">
        <v>3830</v>
      </c>
      <c r="D603" s="55">
        <v>3830</v>
      </c>
      <c r="E603" s="55"/>
      <c r="F603" s="55"/>
      <c r="G603" s="55"/>
      <c r="H603" s="55"/>
      <c r="I603" s="55"/>
    </row>
    <row r="604" spans="1:9" ht="14.25" customHeight="1">
      <c r="A604" s="58" t="s">
        <v>1647</v>
      </c>
      <c r="B604" s="58" t="s">
        <v>1648</v>
      </c>
      <c r="C604" s="55">
        <v>1300</v>
      </c>
      <c r="D604" s="55">
        <v>1300</v>
      </c>
      <c r="E604" s="55"/>
      <c r="F604" s="55"/>
      <c r="G604" s="55"/>
      <c r="H604" s="55"/>
      <c r="I604" s="55"/>
    </row>
    <row r="605" spans="1:9" ht="14.25" customHeight="1">
      <c r="A605" s="58" t="s">
        <v>1649</v>
      </c>
      <c r="B605" s="58" t="s">
        <v>1650</v>
      </c>
      <c r="C605" s="55">
        <v>2530</v>
      </c>
      <c r="D605" s="55">
        <v>2530</v>
      </c>
      <c r="E605" s="55"/>
      <c r="F605" s="55"/>
      <c r="G605" s="55"/>
      <c r="H605" s="55"/>
      <c r="I605" s="55"/>
    </row>
    <row r="606" spans="1:9" ht="14.25" customHeight="1">
      <c r="A606" s="58" t="s">
        <v>1651</v>
      </c>
      <c r="B606" s="58" t="s">
        <v>1652</v>
      </c>
      <c r="C606" s="55">
        <v>342</v>
      </c>
      <c r="D606" s="55">
        <v>342</v>
      </c>
      <c r="E606" s="55"/>
      <c r="F606" s="55"/>
      <c r="G606" s="55"/>
      <c r="H606" s="55"/>
      <c r="I606" s="55"/>
    </row>
    <row r="607" spans="1:9" ht="14.25" customHeight="1">
      <c r="A607" s="58" t="s">
        <v>1653</v>
      </c>
      <c r="B607" s="58" t="s">
        <v>1654</v>
      </c>
      <c r="C607" s="55">
        <v>320</v>
      </c>
      <c r="D607" s="55">
        <v>320</v>
      </c>
      <c r="E607" s="55"/>
      <c r="F607" s="55"/>
      <c r="G607" s="55"/>
      <c r="H607" s="55"/>
      <c r="I607" s="55"/>
    </row>
    <row r="608" spans="1:9" ht="14.25" customHeight="1">
      <c r="A608" s="58" t="s">
        <v>1655</v>
      </c>
      <c r="B608" s="58" t="s">
        <v>1656</v>
      </c>
      <c r="C608" s="55">
        <v>22</v>
      </c>
      <c r="D608" s="55">
        <v>22</v>
      </c>
      <c r="E608" s="55"/>
      <c r="F608" s="55"/>
      <c r="G608" s="55"/>
      <c r="H608" s="55"/>
      <c r="I608" s="55"/>
    </row>
    <row r="609" spans="1:9" ht="14.25" customHeight="1">
      <c r="A609" s="58" t="s">
        <v>1657</v>
      </c>
      <c r="B609" s="58" t="s">
        <v>1658</v>
      </c>
      <c r="C609" s="55">
        <v>1260</v>
      </c>
      <c r="D609" s="55">
        <v>1260</v>
      </c>
      <c r="E609" s="55"/>
      <c r="F609" s="55"/>
      <c r="G609" s="55"/>
      <c r="H609" s="55"/>
      <c r="I609" s="55"/>
    </row>
    <row r="610" spans="1:9" ht="14.25" customHeight="1">
      <c r="A610" s="58" t="s">
        <v>1659</v>
      </c>
      <c r="B610" s="58" t="s">
        <v>1660</v>
      </c>
      <c r="C610" s="55">
        <v>10</v>
      </c>
      <c r="D610" s="55">
        <v>10</v>
      </c>
      <c r="E610" s="55"/>
      <c r="F610" s="55"/>
      <c r="G610" s="55"/>
      <c r="H610" s="55"/>
      <c r="I610" s="55"/>
    </row>
    <row r="611" spans="1:9" ht="14.25" customHeight="1">
      <c r="A611" s="58" t="s">
        <v>1661</v>
      </c>
      <c r="B611" s="58" t="s">
        <v>1662</v>
      </c>
      <c r="C611" s="55">
        <v>1250</v>
      </c>
      <c r="D611" s="55">
        <v>1250</v>
      </c>
      <c r="E611" s="55"/>
      <c r="F611" s="55"/>
      <c r="G611" s="55"/>
      <c r="H611" s="55"/>
      <c r="I611" s="55"/>
    </row>
    <row r="612" spans="1:9" ht="14.25" customHeight="1">
      <c r="A612" s="58" t="s">
        <v>1663</v>
      </c>
      <c r="B612" s="58" t="s">
        <v>1664</v>
      </c>
      <c r="C612" s="55"/>
      <c r="D612" s="55"/>
      <c r="E612" s="55"/>
      <c r="F612" s="55"/>
      <c r="G612" s="55"/>
      <c r="H612" s="55"/>
      <c r="I612" s="55"/>
    </row>
    <row r="613" spans="1:9" ht="14.25" customHeight="1">
      <c r="A613" s="58" t="s">
        <v>1665</v>
      </c>
      <c r="B613" s="58" t="s">
        <v>1666</v>
      </c>
      <c r="C613" s="55"/>
      <c r="D613" s="55"/>
      <c r="E613" s="55"/>
      <c r="F613" s="55"/>
      <c r="G613" s="55"/>
      <c r="H613" s="55"/>
      <c r="I613" s="55"/>
    </row>
    <row r="614" spans="1:9" ht="14.25" customHeight="1">
      <c r="A614" s="58" t="s">
        <v>1667</v>
      </c>
      <c r="B614" s="58" t="s">
        <v>1668</v>
      </c>
      <c r="C614" s="55"/>
      <c r="D614" s="55"/>
      <c r="E614" s="55"/>
      <c r="F614" s="55"/>
      <c r="G614" s="55"/>
      <c r="H614" s="55"/>
      <c r="I614" s="55"/>
    </row>
    <row r="615" spans="1:9" ht="14.25" customHeight="1">
      <c r="A615" s="58" t="s">
        <v>1669</v>
      </c>
      <c r="B615" s="58" t="s">
        <v>1670</v>
      </c>
      <c r="C615" s="55">
        <v>101</v>
      </c>
      <c r="D615" s="55">
        <v>101</v>
      </c>
      <c r="E615" s="55"/>
      <c r="F615" s="55"/>
      <c r="G615" s="55"/>
      <c r="H615" s="55"/>
      <c r="I615" s="55"/>
    </row>
    <row r="616" spans="1:9" ht="14.25" customHeight="1">
      <c r="A616" s="58" t="s">
        <v>1671</v>
      </c>
      <c r="B616" s="58" t="s">
        <v>1672</v>
      </c>
      <c r="C616" s="55"/>
      <c r="D616" s="55"/>
      <c r="E616" s="55"/>
      <c r="F616" s="55"/>
      <c r="G616" s="55"/>
      <c r="H616" s="55"/>
      <c r="I616" s="55"/>
    </row>
    <row r="617" spans="1:9" ht="14.25" customHeight="1">
      <c r="A617" s="58" t="s">
        <v>1673</v>
      </c>
      <c r="B617" s="58" t="s">
        <v>1674</v>
      </c>
      <c r="C617" s="55">
        <v>101</v>
      </c>
      <c r="D617" s="55">
        <v>101</v>
      </c>
      <c r="E617" s="55"/>
      <c r="F617" s="55"/>
      <c r="G617" s="55"/>
      <c r="H617" s="55"/>
      <c r="I617" s="55"/>
    </row>
    <row r="618" spans="1:9" ht="14.25" customHeight="1">
      <c r="A618" s="58" t="s">
        <v>1675</v>
      </c>
      <c r="B618" s="58" t="s">
        <v>1676</v>
      </c>
      <c r="C618" s="55">
        <v>12775</v>
      </c>
      <c r="D618" s="55">
        <v>12775</v>
      </c>
      <c r="E618" s="55"/>
      <c r="F618" s="55"/>
      <c r="G618" s="55"/>
      <c r="H618" s="55"/>
      <c r="I618" s="55"/>
    </row>
    <row r="619" spans="1:9" ht="14.25" customHeight="1">
      <c r="A619" s="58" t="s">
        <v>1677</v>
      </c>
      <c r="B619" s="58" t="s">
        <v>1678</v>
      </c>
      <c r="C619" s="55">
        <v>1788</v>
      </c>
      <c r="D619" s="55">
        <v>1788</v>
      </c>
      <c r="E619" s="55"/>
      <c r="F619" s="55"/>
      <c r="G619" s="55"/>
      <c r="H619" s="55"/>
      <c r="I619" s="55"/>
    </row>
    <row r="620" spans="1:9" ht="14.25" customHeight="1">
      <c r="A620" s="58" t="s">
        <v>1679</v>
      </c>
      <c r="B620" s="58" t="s">
        <v>1680</v>
      </c>
      <c r="C620" s="55">
        <v>10987</v>
      </c>
      <c r="D620" s="55">
        <v>10987</v>
      </c>
      <c r="E620" s="55"/>
      <c r="F620" s="55"/>
      <c r="G620" s="55"/>
      <c r="H620" s="55"/>
      <c r="I620" s="55"/>
    </row>
    <row r="621" spans="1:9" ht="14.25" customHeight="1">
      <c r="A621" s="58" t="s">
        <v>1681</v>
      </c>
      <c r="B621" s="58" t="s">
        <v>1682</v>
      </c>
      <c r="C621" s="55"/>
      <c r="D621" s="55"/>
      <c r="E621" s="55"/>
      <c r="F621" s="55"/>
      <c r="G621" s="55"/>
      <c r="H621" s="55"/>
      <c r="I621" s="55"/>
    </row>
    <row r="622" spans="1:9" ht="14.25" customHeight="1">
      <c r="A622" s="58" t="s">
        <v>1683</v>
      </c>
      <c r="B622" s="58" t="s">
        <v>1684</v>
      </c>
      <c r="C622" s="55">
        <v>340</v>
      </c>
      <c r="D622" s="55">
        <v>340</v>
      </c>
      <c r="E622" s="55"/>
      <c r="F622" s="55"/>
      <c r="G622" s="55"/>
      <c r="H622" s="55"/>
      <c r="I622" s="55"/>
    </row>
    <row r="623" spans="1:9" ht="14.25" customHeight="1">
      <c r="A623" s="58" t="s">
        <v>1685</v>
      </c>
      <c r="B623" s="58" t="s">
        <v>1686</v>
      </c>
      <c r="C623" s="55">
        <v>266</v>
      </c>
      <c r="D623" s="55">
        <v>266</v>
      </c>
      <c r="E623" s="55"/>
      <c r="F623" s="55"/>
      <c r="G623" s="55"/>
      <c r="H623" s="55"/>
      <c r="I623" s="55"/>
    </row>
    <row r="624" spans="1:9" ht="14.25" customHeight="1">
      <c r="A624" s="58" t="s">
        <v>1687</v>
      </c>
      <c r="B624" s="58" t="s">
        <v>1688</v>
      </c>
      <c r="C624" s="55">
        <v>74</v>
      </c>
      <c r="D624" s="55">
        <v>74</v>
      </c>
      <c r="E624" s="55"/>
      <c r="F624" s="55"/>
      <c r="G624" s="55"/>
      <c r="H624" s="55"/>
      <c r="I624" s="55"/>
    </row>
    <row r="625" spans="1:9" ht="14.25" customHeight="1">
      <c r="A625" s="58" t="s">
        <v>1689</v>
      </c>
      <c r="B625" s="58" t="s">
        <v>1690</v>
      </c>
      <c r="C625" s="55"/>
      <c r="D625" s="55"/>
      <c r="E625" s="55"/>
      <c r="F625" s="55"/>
      <c r="G625" s="55"/>
      <c r="H625" s="55"/>
      <c r="I625" s="55"/>
    </row>
    <row r="626" spans="1:9" ht="14.25" customHeight="1">
      <c r="A626" s="58" t="s">
        <v>1691</v>
      </c>
      <c r="B626" s="58" t="s">
        <v>1692</v>
      </c>
      <c r="C626" s="55"/>
      <c r="D626" s="55"/>
      <c r="E626" s="55"/>
      <c r="F626" s="55"/>
      <c r="G626" s="55"/>
      <c r="H626" s="55"/>
      <c r="I626" s="55"/>
    </row>
    <row r="627" spans="1:9" ht="14.25" customHeight="1">
      <c r="A627" s="58" t="s">
        <v>1693</v>
      </c>
      <c r="B627" s="58" t="s">
        <v>1694</v>
      </c>
      <c r="C627" s="55">
        <v>831</v>
      </c>
      <c r="D627" s="55">
        <v>831</v>
      </c>
      <c r="E627" s="55"/>
      <c r="F627" s="55"/>
      <c r="G627" s="55"/>
      <c r="H627" s="55"/>
      <c r="I627" s="55"/>
    </row>
    <row r="628" spans="1:9" ht="14.25" customHeight="1">
      <c r="A628" s="58" t="s">
        <v>1695</v>
      </c>
      <c r="B628" s="58" t="s">
        <v>631</v>
      </c>
      <c r="C628" s="55">
        <v>30</v>
      </c>
      <c r="D628" s="55">
        <v>30</v>
      </c>
      <c r="E628" s="55"/>
      <c r="F628" s="55"/>
      <c r="G628" s="55"/>
      <c r="H628" s="55"/>
      <c r="I628" s="55"/>
    </row>
    <row r="629" spans="1:9" ht="14.25" customHeight="1">
      <c r="A629" s="58" t="s">
        <v>1696</v>
      </c>
      <c r="B629" s="58" t="s">
        <v>633</v>
      </c>
      <c r="C629" s="55">
        <v>52</v>
      </c>
      <c r="D629" s="55">
        <v>52</v>
      </c>
      <c r="E629" s="55"/>
      <c r="F629" s="55"/>
      <c r="G629" s="55"/>
      <c r="H629" s="55"/>
      <c r="I629" s="55"/>
    </row>
    <row r="630" spans="1:9" ht="14.25" customHeight="1">
      <c r="A630" s="58" t="s">
        <v>1697</v>
      </c>
      <c r="B630" s="58" t="s">
        <v>635</v>
      </c>
      <c r="C630" s="55"/>
      <c r="D630" s="55"/>
      <c r="E630" s="55"/>
      <c r="F630" s="55"/>
      <c r="G630" s="55"/>
      <c r="H630" s="55"/>
      <c r="I630" s="55"/>
    </row>
    <row r="631" spans="1:9" ht="14.25" customHeight="1">
      <c r="A631" s="58" t="s">
        <v>1698</v>
      </c>
      <c r="B631" s="58" t="s">
        <v>1699</v>
      </c>
      <c r="C631" s="55">
        <v>40</v>
      </c>
      <c r="D631" s="55">
        <v>40</v>
      </c>
      <c r="E631" s="55"/>
      <c r="F631" s="55"/>
      <c r="G631" s="55"/>
      <c r="H631" s="55"/>
      <c r="I631" s="55"/>
    </row>
    <row r="632" spans="1:9" ht="14.25" customHeight="1">
      <c r="A632" s="58" t="s">
        <v>1700</v>
      </c>
      <c r="B632" s="58" t="s">
        <v>1701</v>
      </c>
      <c r="C632" s="55"/>
      <c r="D632" s="55"/>
      <c r="E632" s="55"/>
      <c r="F632" s="55"/>
      <c r="G632" s="55"/>
      <c r="H632" s="55"/>
      <c r="I632" s="55"/>
    </row>
    <row r="633" spans="1:9" ht="14.25" customHeight="1">
      <c r="A633" s="58" t="s">
        <v>1702</v>
      </c>
      <c r="B633" s="58" t="s">
        <v>649</v>
      </c>
      <c r="C633" s="55"/>
      <c r="D633" s="55"/>
      <c r="E633" s="55"/>
      <c r="F633" s="55"/>
      <c r="G633" s="55"/>
      <c r="H633" s="55"/>
      <c r="I633" s="55"/>
    </row>
    <row r="634" spans="1:9" ht="14.25" customHeight="1">
      <c r="A634" s="58" t="s">
        <v>1703</v>
      </c>
      <c r="B634" s="58" t="s">
        <v>1704</v>
      </c>
      <c r="C634" s="55">
        <v>709</v>
      </c>
      <c r="D634" s="55">
        <v>709</v>
      </c>
      <c r="E634" s="55"/>
      <c r="F634" s="55"/>
      <c r="G634" s="55"/>
      <c r="H634" s="55"/>
      <c r="I634" s="55"/>
    </row>
    <row r="635" spans="1:9" ht="14.25" customHeight="1">
      <c r="A635" s="58" t="s">
        <v>1705</v>
      </c>
      <c r="B635" s="58" t="s">
        <v>1706</v>
      </c>
      <c r="C635" s="55"/>
      <c r="D635" s="55"/>
      <c r="E635" s="55"/>
      <c r="F635" s="55"/>
      <c r="G635" s="55"/>
      <c r="H635" s="55"/>
      <c r="I635" s="55"/>
    </row>
    <row r="636" spans="1:9" ht="14.25" customHeight="1">
      <c r="A636" s="58" t="s">
        <v>1707</v>
      </c>
      <c r="B636" s="58" t="s">
        <v>1708</v>
      </c>
      <c r="C636" s="55"/>
      <c r="D636" s="55"/>
      <c r="E636" s="55"/>
      <c r="F636" s="55"/>
      <c r="G636" s="55"/>
      <c r="H636" s="55"/>
      <c r="I636" s="55"/>
    </row>
    <row r="637" spans="1:9" ht="14.25" customHeight="1">
      <c r="A637" s="58" t="s">
        <v>1709</v>
      </c>
      <c r="B637" s="58" t="s">
        <v>1710</v>
      </c>
      <c r="C637" s="55"/>
      <c r="D637" s="55"/>
      <c r="E637" s="55"/>
      <c r="F637" s="55"/>
      <c r="G637" s="55"/>
      <c r="H637" s="55"/>
      <c r="I637" s="55"/>
    </row>
    <row r="638" spans="1:9" ht="14.25" customHeight="1">
      <c r="A638" s="58" t="s">
        <v>1711</v>
      </c>
      <c r="B638" s="58" t="s">
        <v>1712</v>
      </c>
      <c r="C638" s="55"/>
      <c r="D638" s="55"/>
      <c r="E638" s="55"/>
      <c r="F638" s="55"/>
      <c r="G638" s="55"/>
      <c r="H638" s="55"/>
      <c r="I638" s="55"/>
    </row>
    <row r="639" spans="1:9" ht="14.25" customHeight="1">
      <c r="A639" s="58" t="s">
        <v>1715</v>
      </c>
      <c r="B639" s="58" t="s">
        <v>1716</v>
      </c>
      <c r="C639" s="55">
        <v>38659</v>
      </c>
      <c r="D639" s="55">
        <v>38659</v>
      </c>
      <c r="E639" s="55"/>
      <c r="F639" s="55"/>
      <c r="G639" s="55"/>
      <c r="H639" s="55"/>
      <c r="I639" s="55"/>
    </row>
    <row r="640" spans="1:9" ht="14.25" customHeight="1">
      <c r="A640" s="58" t="s">
        <v>1717</v>
      </c>
      <c r="B640" s="58" t="s">
        <v>1718</v>
      </c>
      <c r="C640" s="55">
        <v>288</v>
      </c>
      <c r="D640" s="55">
        <v>288</v>
      </c>
      <c r="E640" s="55"/>
      <c r="F640" s="55"/>
      <c r="G640" s="55"/>
      <c r="H640" s="55"/>
      <c r="I640" s="55"/>
    </row>
    <row r="641" spans="1:9" ht="14.25" customHeight="1">
      <c r="A641" s="58" t="s">
        <v>1719</v>
      </c>
      <c r="B641" s="58" t="s">
        <v>631</v>
      </c>
      <c r="C641" s="55">
        <v>161</v>
      </c>
      <c r="D641" s="55">
        <v>161</v>
      </c>
      <c r="E641" s="55"/>
      <c r="F641" s="55"/>
      <c r="G641" s="55"/>
      <c r="H641" s="55"/>
      <c r="I641" s="55"/>
    </row>
    <row r="642" spans="1:9" ht="14.25" customHeight="1">
      <c r="A642" s="58" t="s">
        <v>1720</v>
      </c>
      <c r="B642" s="58" t="s">
        <v>633</v>
      </c>
      <c r="C642" s="55">
        <v>4</v>
      </c>
      <c r="D642" s="55">
        <v>4</v>
      </c>
      <c r="E642" s="55"/>
      <c r="F642" s="55"/>
      <c r="G642" s="55"/>
      <c r="H642" s="55"/>
      <c r="I642" s="55"/>
    </row>
    <row r="643" spans="1:9" ht="14.25" customHeight="1">
      <c r="A643" s="58" t="s">
        <v>1721</v>
      </c>
      <c r="B643" s="58" t="s">
        <v>635</v>
      </c>
      <c r="C643" s="55"/>
      <c r="D643" s="55"/>
      <c r="E643" s="55"/>
      <c r="F643" s="55"/>
      <c r="G643" s="55"/>
      <c r="H643" s="55"/>
      <c r="I643" s="55"/>
    </row>
    <row r="644" spans="1:9" ht="14.25" customHeight="1">
      <c r="A644" s="58" t="s">
        <v>1722</v>
      </c>
      <c r="B644" s="58" t="s">
        <v>1723</v>
      </c>
      <c r="C644" s="55">
        <v>123</v>
      </c>
      <c r="D644" s="55">
        <v>123</v>
      </c>
      <c r="E644" s="55"/>
      <c r="F644" s="55"/>
      <c r="G644" s="55"/>
      <c r="H644" s="55"/>
      <c r="I644" s="55"/>
    </row>
    <row r="645" spans="1:9" ht="14.25" customHeight="1">
      <c r="A645" s="58" t="s">
        <v>1724</v>
      </c>
      <c r="B645" s="58" t="s">
        <v>1725</v>
      </c>
      <c r="C645" s="55">
        <v>3730</v>
      </c>
      <c r="D645" s="55">
        <v>3730</v>
      </c>
      <c r="E645" s="55"/>
      <c r="F645" s="55"/>
      <c r="G645" s="55"/>
      <c r="H645" s="55"/>
      <c r="I645" s="55"/>
    </row>
    <row r="646" spans="1:9" ht="14.25" customHeight="1">
      <c r="A646" s="58" t="s">
        <v>1726</v>
      </c>
      <c r="B646" s="58" t="s">
        <v>1727</v>
      </c>
      <c r="C646" s="55">
        <v>2929</v>
      </c>
      <c r="D646" s="55">
        <v>2929</v>
      </c>
      <c r="E646" s="55"/>
      <c r="F646" s="55"/>
      <c r="G646" s="55"/>
      <c r="H646" s="55"/>
      <c r="I646" s="55"/>
    </row>
    <row r="647" spans="1:9" ht="14.25" customHeight="1">
      <c r="A647" s="58" t="s">
        <v>1728</v>
      </c>
      <c r="B647" s="58" t="s">
        <v>1729</v>
      </c>
      <c r="C647" s="55">
        <v>573</v>
      </c>
      <c r="D647" s="55">
        <v>573</v>
      </c>
      <c r="E647" s="55"/>
      <c r="F647" s="55"/>
      <c r="G647" s="55"/>
      <c r="H647" s="55"/>
      <c r="I647" s="55"/>
    </row>
    <row r="648" spans="1:9" ht="14.25" customHeight="1">
      <c r="A648" s="58" t="s">
        <v>1730</v>
      </c>
      <c r="B648" s="58" t="s">
        <v>1731</v>
      </c>
      <c r="C648" s="55"/>
      <c r="D648" s="55"/>
      <c r="E648" s="55"/>
      <c r="F648" s="55"/>
      <c r="G648" s="55"/>
      <c r="H648" s="55"/>
      <c r="I648" s="55"/>
    </row>
    <row r="649" spans="1:9" ht="14.25" customHeight="1">
      <c r="A649" s="58" t="s">
        <v>1732</v>
      </c>
      <c r="B649" s="58" t="s">
        <v>1733</v>
      </c>
      <c r="C649" s="55"/>
      <c r="D649" s="55"/>
      <c r="E649" s="55"/>
      <c r="F649" s="55"/>
      <c r="G649" s="55"/>
      <c r="H649" s="55"/>
      <c r="I649" s="55"/>
    </row>
    <row r="650" spans="1:9" ht="14.25" customHeight="1">
      <c r="A650" s="58" t="s">
        <v>1734</v>
      </c>
      <c r="B650" s="58" t="s">
        <v>1735</v>
      </c>
      <c r="C650" s="55">
        <v>217</v>
      </c>
      <c r="D650" s="55">
        <v>217</v>
      </c>
      <c r="E650" s="55"/>
      <c r="F650" s="55"/>
      <c r="G650" s="55"/>
      <c r="H650" s="55"/>
      <c r="I650" s="55"/>
    </row>
    <row r="651" spans="1:9" ht="14.25" customHeight="1">
      <c r="A651" s="58" t="s">
        <v>1736</v>
      </c>
      <c r="B651" s="58" t="s">
        <v>1737</v>
      </c>
      <c r="C651" s="55"/>
      <c r="D651" s="55"/>
      <c r="E651" s="55"/>
      <c r="F651" s="55"/>
      <c r="G651" s="55"/>
      <c r="H651" s="55"/>
      <c r="I651" s="55"/>
    </row>
    <row r="652" spans="1:9" ht="14.25" customHeight="1">
      <c r="A652" s="58" t="s">
        <v>1738</v>
      </c>
      <c r="B652" s="58" t="s">
        <v>1739</v>
      </c>
      <c r="C652" s="55"/>
      <c r="D652" s="55"/>
      <c r="E652" s="55"/>
      <c r="F652" s="55"/>
      <c r="G652" s="55"/>
      <c r="H652" s="55"/>
      <c r="I652" s="55"/>
    </row>
    <row r="653" spans="1:9" ht="14.25" customHeight="1">
      <c r="A653" s="58" t="s">
        <v>1740</v>
      </c>
      <c r="B653" s="58" t="s">
        <v>1741</v>
      </c>
      <c r="C653" s="55"/>
      <c r="D653" s="55"/>
      <c r="E653" s="55"/>
      <c r="F653" s="55"/>
      <c r="G653" s="55"/>
      <c r="H653" s="55"/>
      <c r="I653" s="55"/>
    </row>
    <row r="654" spans="1:9" ht="14.25" customHeight="1">
      <c r="A654" s="58" t="s">
        <v>1742</v>
      </c>
      <c r="B654" s="58" t="s">
        <v>1743</v>
      </c>
      <c r="C654" s="55"/>
      <c r="D654" s="55"/>
      <c r="E654" s="55"/>
      <c r="F654" s="55"/>
      <c r="G654" s="55"/>
      <c r="H654" s="55"/>
      <c r="I654" s="55"/>
    </row>
    <row r="655" spans="1:9" ht="14.25" customHeight="1">
      <c r="A655" s="58" t="s">
        <v>1744</v>
      </c>
      <c r="B655" s="58" t="s">
        <v>1745</v>
      </c>
      <c r="C655" s="55"/>
      <c r="D655" s="55"/>
      <c r="E655" s="55"/>
      <c r="F655" s="55"/>
      <c r="G655" s="55"/>
      <c r="H655" s="55"/>
      <c r="I655" s="55"/>
    </row>
    <row r="656" spans="1:9" ht="14.25" customHeight="1">
      <c r="A656" s="58" t="s">
        <v>1746</v>
      </c>
      <c r="B656" s="58" t="s">
        <v>1747</v>
      </c>
      <c r="C656" s="55"/>
      <c r="D656" s="55"/>
      <c r="E656" s="55"/>
      <c r="F656" s="55"/>
      <c r="G656" s="55"/>
      <c r="H656" s="55"/>
      <c r="I656" s="55"/>
    </row>
    <row r="657" spans="1:9" ht="14.25" customHeight="1">
      <c r="A657" s="58" t="s">
        <v>1748</v>
      </c>
      <c r="B657" s="58" t="s">
        <v>1749</v>
      </c>
      <c r="C657" s="55"/>
      <c r="D657" s="55"/>
      <c r="E657" s="55"/>
      <c r="F657" s="55"/>
      <c r="G657" s="55"/>
      <c r="H657" s="55"/>
      <c r="I657" s="55"/>
    </row>
    <row r="658" spans="1:9" ht="14.25" customHeight="1">
      <c r="A658" s="58" t="s">
        <v>1750</v>
      </c>
      <c r="B658" s="58" t="s">
        <v>1751</v>
      </c>
      <c r="C658" s="55">
        <v>11</v>
      </c>
      <c r="D658" s="55">
        <v>11</v>
      </c>
      <c r="E658" s="55"/>
      <c r="F658" s="55"/>
      <c r="G658" s="55"/>
      <c r="H658" s="55"/>
      <c r="I658" s="55"/>
    </row>
    <row r="659" spans="1:9" ht="14.25" customHeight="1">
      <c r="A659" s="58" t="s">
        <v>1752</v>
      </c>
      <c r="B659" s="58" t="s">
        <v>1753</v>
      </c>
      <c r="C659" s="55">
        <v>3115</v>
      </c>
      <c r="D659" s="55">
        <v>3115</v>
      </c>
      <c r="E659" s="55"/>
      <c r="F659" s="55"/>
      <c r="G659" s="55"/>
      <c r="H659" s="55"/>
      <c r="I659" s="55"/>
    </row>
    <row r="660" spans="1:9" ht="14.25" customHeight="1">
      <c r="A660" s="58" t="s">
        <v>1754</v>
      </c>
      <c r="B660" s="58" t="s">
        <v>1755</v>
      </c>
      <c r="C660" s="55"/>
      <c r="D660" s="55"/>
      <c r="E660" s="55"/>
      <c r="F660" s="55"/>
      <c r="G660" s="55"/>
      <c r="H660" s="55"/>
      <c r="I660" s="55"/>
    </row>
    <row r="661" spans="1:9" ht="14.25" customHeight="1">
      <c r="A661" s="58" t="s">
        <v>1756</v>
      </c>
      <c r="B661" s="58" t="s">
        <v>1757</v>
      </c>
      <c r="C661" s="55">
        <v>3018</v>
      </c>
      <c r="D661" s="55">
        <v>3018</v>
      </c>
      <c r="E661" s="55"/>
      <c r="F661" s="55"/>
      <c r="G661" s="55"/>
      <c r="H661" s="55"/>
      <c r="I661" s="55"/>
    </row>
    <row r="662" spans="1:9" ht="14.25" customHeight="1">
      <c r="A662" s="58" t="s">
        <v>1758</v>
      </c>
      <c r="B662" s="58" t="s">
        <v>1759</v>
      </c>
      <c r="C662" s="55">
        <v>97</v>
      </c>
      <c r="D662" s="55">
        <v>97</v>
      </c>
      <c r="E662" s="55"/>
      <c r="F662" s="55"/>
      <c r="G662" s="55"/>
      <c r="H662" s="55"/>
      <c r="I662" s="55"/>
    </row>
    <row r="663" spans="1:9" ht="14.25" customHeight="1">
      <c r="A663" s="58" t="s">
        <v>1760</v>
      </c>
      <c r="B663" s="58" t="s">
        <v>1761</v>
      </c>
      <c r="C663" s="55">
        <v>3907</v>
      </c>
      <c r="D663" s="55">
        <v>3907</v>
      </c>
      <c r="E663" s="55"/>
      <c r="F663" s="55"/>
      <c r="G663" s="55"/>
      <c r="H663" s="55"/>
      <c r="I663" s="55"/>
    </row>
    <row r="664" spans="1:9" ht="14.25" customHeight="1">
      <c r="A664" s="58" t="s">
        <v>1762</v>
      </c>
      <c r="B664" s="58" t="s">
        <v>1763</v>
      </c>
      <c r="C664" s="55">
        <v>441</v>
      </c>
      <c r="D664" s="55">
        <v>441</v>
      </c>
      <c r="E664" s="55"/>
      <c r="F664" s="55"/>
      <c r="G664" s="55"/>
      <c r="H664" s="55"/>
      <c r="I664" s="55"/>
    </row>
    <row r="665" spans="1:9" ht="14.25" customHeight="1">
      <c r="A665" s="58" t="s">
        <v>1764</v>
      </c>
      <c r="B665" s="58" t="s">
        <v>1765</v>
      </c>
      <c r="C665" s="55">
        <v>501</v>
      </c>
      <c r="D665" s="55">
        <v>501</v>
      </c>
      <c r="E665" s="55"/>
      <c r="F665" s="55"/>
      <c r="G665" s="55"/>
      <c r="H665" s="55"/>
      <c r="I665" s="55"/>
    </row>
    <row r="666" spans="1:9" ht="14.25" customHeight="1">
      <c r="A666" s="58" t="s">
        <v>1766</v>
      </c>
      <c r="B666" s="58" t="s">
        <v>1767</v>
      </c>
      <c r="C666" s="55">
        <v>497</v>
      </c>
      <c r="D666" s="55">
        <v>497</v>
      </c>
      <c r="E666" s="55"/>
      <c r="F666" s="55"/>
      <c r="G666" s="55"/>
      <c r="H666" s="55"/>
      <c r="I666" s="55"/>
    </row>
    <row r="667" spans="1:9" ht="14.25" customHeight="1">
      <c r="A667" s="58" t="s">
        <v>1768</v>
      </c>
      <c r="B667" s="58" t="s">
        <v>1769</v>
      </c>
      <c r="C667" s="55"/>
      <c r="D667" s="55"/>
      <c r="E667" s="55"/>
      <c r="F667" s="55"/>
      <c r="G667" s="55"/>
      <c r="H667" s="55"/>
      <c r="I667" s="55"/>
    </row>
    <row r="668" spans="1:9" ht="14.25" customHeight="1">
      <c r="A668" s="58" t="s">
        <v>1770</v>
      </c>
      <c r="B668" s="58" t="s">
        <v>1771</v>
      </c>
      <c r="C668" s="55"/>
      <c r="D668" s="55"/>
      <c r="E668" s="55"/>
      <c r="F668" s="55"/>
      <c r="G668" s="55"/>
      <c r="H668" s="55"/>
      <c r="I668" s="55"/>
    </row>
    <row r="669" spans="1:9" ht="14.25" customHeight="1">
      <c r="A669" s="58" t="s">
        <v>1772</v>
      </c>
      <c r="B669" s="58" t="s">
        <v>1773</v>
      </c>
      <c r="C669" s="55"/>
      <c r="D669" s="55"/>
      <c r="E669" s="55"/>
      <c r="F669" s="55"/>
      <c r="G669" s="55"/>
      <c r="H669" s="55"/>
      <c r="I669" s="55"/>
    </row>
    <row r="670" spans="1:9" ht="14.25" customHeight="1">
      <c r="A670" s="58" t="s">
        <v>1774</v>
      </c>
      <c r="B670" s="58" t="s">
        <v>1775</v>
      </c>
      <c r="C670" s="55"/>
      <c r="D670" s="55"/>
      <c r="E670" s="55"/>
      <c r="F670" s="55"/>
      <c r="G670" s="55"/>
      <c r="H670" s="55"/>
      <c r="I670" s="55"/>
    </row>
    <row r="671" spans="1:9" ht="14.25" customHeight="1">
      <c r="A671" s="58" t="s">
        <v>1776</v>
      </c>
      <c r="B671" s="58" t="s">
        <v>1777</v>
      </c>
      <c r="C671" s="55">
        <v>2459</v>
      </c>
      <c r="D671" s="55">
        <v>2459</v>
      </c>
      <c r="E671" s="55"/>
      <c r="F671" s="55"/>
      <c r="G671" s="55"/>
      <c r="H671" s="55"/>
      <c r="I671" s="55"/>
    </row>
    <row r="672" spans="1:9" ht="14.25" customHeight="1">
      <c r="A672" s="58" t="s">
        <v>1778</v>
      </c>
      <c r="B672" s="58" t="s">
        <v>1779</v>
      </c>
      <c r="C672" s="55">
        <v>9</v>
      </c>
      <c r="D672" s="55">
        <v>9</v>
      </c>
      <c r="E672" s="55"/>
      <c r="F672" s="55"/>
      <c r="G672" s="55"/>
      <c r="H672" s="55"/>
      <c r="I672" s="55"/>
    </row>
    <row r="673" spans="1:9" ht="14.25" customHeight="1">
      <c r="A673" s="58" t="s">
        <v>1780</v>
      </c>
      <c r="B673" s="58" t="s">
        <v>1781</v>
      </c>
      <c r="C673" s="55"/>
      <c r="D673" s="55"/>
      <c r="E673" s="55"/>
      <c r="F673" s="55"/>
      <c r="G673" s="55"/>
      <c r="H673" s="55"/>
      <c r="I673" s="55"/>
    </row>
    <row r="674" spans="1:9" ht="14.25" customHeight="1">
      <c r="A674" s="58" t="s">
        <v>1782</v>
      </c>
      <c r="B674" s="58" t="s">
        <v>1783</v>
      </c>
      <c r="C674" s="55"/>
      <c r="D674" s="55"/>
      <c r="E674" s="55"/>
      <c r="F674" s="55"/>
      <c r="G674" s="55"/>
      <c r="H674" s="55"/>
      <c r="I674" s="55"/>
    </row>
    <row r="675" spans="1:9" ht="14.25" customHeight="1">
      <c r="A675" s="58" t="s">
        <v>1784</v>
      </c>
      <c r="B675" s="58" t="s">
        <v>1785</v>
      </c>
      <c r="C675" s="55"/>
      <c r="D675" s="55"/>
      <c r="E675" s="55"/>
      <c r="F675" s="55"/>
      <c r="G675" s="55"/>
      <c r="H675" s="55"/>
      <c r="I675" s="55"/>
    </row>
    <row r="676" spans="1:9" ht="14.25" customHeight="1">
      <c r="A676" s="58" t="s">
        <v>1786</v>
      </c>
      <c r="B676" s="58" t="s">
        <v>1787</v>
      </c>
      <c r="C676" s="55"/>
      <c r="D676" s="55"/>
      <c r="E676" s="55"/>
      <c r="F676" s="55"/>
      <c r="G676" s="55"/>
      <c r="H676" s="55"/>
      <c r="I676" s="55"/>
    </row>
    <row r="677" spans="1:9" ht="14.25" customHeight="1">
      <c r="A677" s="58" t="s">
        <v>1788</v>
      </c>
      <c r="B677" s="58" t="s">
        <v>1789</v>
      </c>
      <c r="C677" s="55"/>
      <c r="D677" s="55"/>
      <c r="E677" s="55"/>
      <c r="F677" s="55"/>
      <c r="G677" s="55"/>
      <c r="H677" s="55"/>
      <c r="I677" s="55"/>
    </row>
    <row r="678" spans="1:9" ht="14.25" customHeight="1">
      <c r="A678" s="58" t="s">
        <v>1790</v>
      </c>
      <c r="B678" s="58" t="s">
        <v>1791</v>
      </c>
      <c r="C678" s="55">
        <v>1563</v>
      </c>
      <c r="D678" s="55">
        <v>1563</v>
      </c>
      <c r="E678" s="55"/>
      <c r="F678" s="55"/>
      <c r="G678" s="55"/>
      <c r="H678" s="55"/>
      <c r="I678" s="55"/>
    </row>
    <row r="679" spans="1:9" ht="14.25" customHeight="1">
      <c r="A679" s="58" t="s">
        <v>1792</v>
      </c>
      <c r="B679" s="58" t="s">
        <v>1793</v>
      </c>
      <c r="C679" s="55">
        <v>603</v>
      </c>
      <c r="D679" s="55">
        <v>603</v>
      </c>
      <c r="E679" s="55"/>
      <c r="F679" s="55"/>
      <c r="G679" s="55"/>
      <c r="H679" s="55"/>
      <c r="I679" s="55"/>
    </row>
    <row r="680" spans="1:9" ht="14.25" customHeight="1">
      <c r="A680" s="58" t="s">
        <v>1794</v>
      </c>
      <c r="B680" s="58" t="s">
        <v>1795</v>
      </c>
      <c r="C680" s="55">
        <v>960</v>
      </c>
      <c r="D680" s="55">
        <v>960</v>
      </c>
      <c r="E680" s="55"/>
      <c r="F680" s="55"/>
      <c r="G680" s="55"/>
      <c r="H680" s="55"/>
      <c r="I680" s="55"/>
    </row>
    <row r="681" spans="1:9" ht="14.25" customHeight="1">
      <c r="A681" s="58" t="s">
        <v>1796</v>
      </c>
      <c r="B681" s="58" t="s">
        <v>1797</v>
      </c>
      <c r="C681" s="55"/>
      <c r="D681" s="55"/>
      <c r="E681" s="55"/>
      <c r="F681" s="55"/>
      <c r="G681" s="55"/>
      <c r="H681" s="55"/>
      <c r="I681" s="55"/>
    </row>
    <row r="682" spans="1:9" ht="14.25" customHeight="1">
      <c r="A682" s="58" t="s">
        <v>1798</v>
      </c>
      <c r="B682" s="58" t="s">
        <v>1799</v>
      </c>
      <c r="C682" s="55"/>
      <c r="D682" s="55"/>
      <c r="E682" s="55"/>
      <c r="F682" s="55"/>
      <c r="G682" s="55"/>
      <c r="H682" s="55"/>
      <c r="I682" s="55"/>
    </row>
    <row r="683" spans="1:9" ht="14.25" customHeight="1">
      <c r="A683" s="58" t="s">
        <v>1800</v>
      </c>
      <c r="B683" s="58" t="s">
        <v>1801</v>
      </c>
      <c r="C683" s="55"/>
      <c r="D683" s="55"/>
      <c r="E683" s="55"/>
      <c r="F683" s="55"/>
      <c r="G683" s="55"/>
      <c r="H683" s="55"/>
      <c r="I683" s="55"/>
    </row>
    <row r="684" spans="1:9" ht="14.25" customHeight="1">
      <c r="A684" s="58" t="s">
        <v>1802</v>
      </c>
      <c r="B684" s="58" t="s">
        <v>1803</v>
      </c>
      <c r="C684" s="55"/>
      <c r="D684" s="55"/>
      <c r="E684" s="55"/>
      <c r="F684" s="55"/>
      <c r="G684" s="55"/>
      <c r="H684" s="55"/>
      <c r="I684" s="55"/>
    </row>
    <row r="685" spans="1:9" ht="14.25" customHeight="1">
      <c r="A685" s="58" t="s">
        <v>1804</v>
      </c>
      <c r="B685" s="58" t="s">
        <v>1805</v>
      </c>
      <c r="C685" s="55"/>
      <c r="D685" s="55"/>
      <c r="E685" s="55"/>
      <c r="F685" s="55"/>
      <c r="G685" s="55"/>
      <c r="H685" s="55"/>
      <c r="I685" s="55"/>
    </row>
    <row r="686" spans="1:9" ht="14.25" customHeight="1">
      <c r="A686" s="58" t="s">
        <v>1806</v>
      </c>
      <c r="B686" s="58" t="s">
        <v>1807</v>
      </c>
      <c r="C686" s="55"/>
      <c r="D686" s="55"/>
      <c r="E686" s="55"/>
      <c r="F686" s="55"/>
      <c r="G686" s="55"/>
      <c r="H686" s="55"/>
      <c r="I686" s="55"/>
    </row>
    <row r="687" spans="1:9" ht="14.25" customHeight="1">
      <c r="A687" s="58" t="s">
        <v>1808</v>
      </c>
      <c r="B687" s="58" t="s">
        <v>1809</v>
      </c>
      <c r="C687" s="55">
        <v>24401</v>
      </c>
      <c r="D687" s="55">
        <v>24401</v>
      </c>
      <c r="E687" s="55"/>
      <c r="F687" s="55"/>
      <c r="G687" s="55"/>
      <c r="H687" s="55"/>
      <c r="I687" s="55"/>
    </row>
    <row r="688" spans="1:9" ht="14.25" customHeight="1">
      <c r="A688" s="58" t="s">
        <v>1810</v>
      </c>
      <c r="B688" s="58" t="s">
        <v>1811</v>
      </c>
      <c r="C688" s="55">
        <v>3778</v>
      </c>
      <c r="D688" s="55">
        <v>3778</v>
      </c>
      <c r="E688" s="55"/>
      <c r="F688" s="55"/>
      <c r="G688" s="55"/>
      <c r="H688" s="55"/>
      <c r="I688" s="55"/>
    </row>
    <row r="689" spans="1:9" ht="14.25" customHeight="1">
      <c r="A689" s="58" t="s">
        <v>1812</v>
      </c>
      <c r="B689" s="58" t="s">
        <v>1813</v>
      </c>
      <c r="C689" s="55">
        <v>20623</v>
      </c>
      <c r="D689" s="55">
        <v>20623</v>
      </c>
      <c r="E689" s="55"/>
      <c r="F689" s="55"/>
      <c r="G689" s="55"/>
      <c r="H689" s="55"/>
      <c r="I689" s="55"/>
    </row>
    <row r="690" spans="1:9" ht="14.25" customHeight="1">
      <c r="A690" s="58" t="s">
        <v>1814</v>
      </c>
      <c r="B690" s="58" t="s">
        <v>1815</v>
      </c>
      <c r="C690" s="55"/>
      <c r="D690" s="55"/>
      <c r="E690" s="55"/>
      <c r="F690" s="55"/>
      <c r="G690" s="55"/>
      <c r="H690" s="55"/>
      <c r="I690" s="55"/>
    </row>
    <row r="691" spans="1:9" ht="14.25" customHeight="1">
      <c r="A691" s="58" t="s">
        <v>1816</v>
      </c>
      <c r="B691" s="58" t="s">
        <v>1817</v>
      </c>
      <c r="C691" s="55">
        <v>687</v>
      </c>
      <c r="D691" s="55">
        <v>687</v>
      </c>
      <c r="E691" s="55"/>
      <c r="F691" s="55"/>
      <c r="G691" s="55"/>
      <c r="H691" s="55"/>
      <c r="I691" s="55"/>
    </row>
    <row r="692" spans="1:9" ht="14.25" customHeight="1">
      <c r="A692" s="58" t="s">
        <v>1818</v>
      </c>
      <c r="B692" s="58" t="s">
        <v>1819</v>
      </c>
      <c r="C692" s="55">
        <v>687</v>
      </c>
      <c r="D692" s="55">
        <v>687</v>
      </c>
      <c r="E692" s="55"/>
      <c r="F692" s="55"/>
      <c r="G692" s="55"/>
      <c r="H692" s="55"/>
      <c r="I692" s="55"/>
    </row>
    <row r="693" spans="1:9" ht="14.25" customHeight="1">
      <c r="A693" s="58" t="s">
        <v>1820</v>
      </c>
      <c r="B693" s="58" t="s">
        <v>1821</v>
      </c>
      <c r="C693" s="55"/>
      <c r="D693" s="55"/>
      <c r="E693" s="55"/>
      <c r="F693" s="55"/>
      <c r="G693" s="55"/>
      <c r="H693" s="55"/>
      <c r="I693" s="55"/>
    </row>
    <row r="694" spans="1:9" ht="14.25" customHeight="1">
      <c r="A694" s="58" t="s">
        <v>1822</v>
      </c>
      <c r="B694" s="58" t="s">
        <v>1823</v>
      </c>
      <c r="C694" s="55"/>
      <c r="D694" s="55"/>
      <c r="E694" s="55"/>
      <c r="F694" s="55"/>
      <c r="G694" s="55"/>
      <c r="H694" s="55"/>
      <c r="I694" s="55"/>
    </row>
    <row r="695" spans="1:9" ht="14.25" customHeight="1">
      <c r="A695" s="58" t="s">
        <v>1824</v>
      </c>
      <c r="B695" s="58" t="s">
        <v>1825</v>
      </c>
      <c r="C695" s="55">
        <v>99</v>
      </c>
      <c r="D695" s="55">
        <v>99</v>
      </c>
      <c r="E695" s="55"/>
      <c r="F695" s="55"/>
      <c r="G695" s="55"/>
      <c r="H695" s="55"/>
      <c r="I695" s="55"/>
    </row>
    <row r="696" spans="1:9" ht="14.25" customHeight="1">
      <c r="A696" s="58" t="s">
        <v>1826</v>
      </c>
      <c r="B696" s="58" t="s">
        <v>1827</v>
      </c>
      <c r="C696" s="55">
        <v>99</v>
      </c>
      <c r="D696" s="55">
        <v>99</v>
      </c>
      <c r="E696" s="55"/>
      <c r="F696" s="55"/>
      <c r="G696" s="55"/>
      <c r="H696" s="55"/>
      <c r="I696" s="55"/>
    </row>
    <row r="697" spans="1:9" ht="14.25" customHeight="1">
      <c r="A697" s="58" t="s">
        <v>1828</v>
      </c>
      <c r="B697" s="58" t="s">
        <v>1829</v>
      </c>
      <c r="C697" s="55"/>
      <c r="D697" s="55"/>
      <c r="E697" s="55"/>
      <c r="F697" s="55"/>
      <c r="G697" s="55"/>
      <c r="H697" s="55"/>
      <c r="I697" s="55"/>
    </row>
    <row r="698" spans="1:9" ht="14.25" customHeight="1">
      <c r="A698" s="58" t="s">
        <v>1830</v>
      </c>
      <c r="B698" s="58" t="s">
        <v>1831</v>
      </c>
      <c r="C698" s="55">
        <v>349</v>
      </c>
      <c r="D698" s="55">
        <v>349</v>
      </c>
      <c r="E698" s="55"/>
      <c r="F698" s="55"/>
      <c r="G698" s="55"/>
      <c r="H698" s="55"/>
      <c r="I698" s="55"/>
    </row>
    <row r="699" spans="1:9" ht="14.25" customHeight="1">
      <c r="A699" s="58" t="s">
        <v>1832</v>
      </c>
      <c r="B699" s="58" t="s">
        <v>631</v>
      </c>
      <c r="C699" s="55">
        <v>44</v>
      </c>
      <c r="D699" s="55">
        <v>44</v>
      </c>
      <c r="E699" s="55"/>
      <c r="F699" s="55"/>
      <c r="G699" s="55"/>
      <c r="H699" s="55"/>
      <c r="I699" s="55"/>
    </row>
    <row r="700" spans="1:9" ht="14.25" customHeight="1">
      <c r="A700" s="58" t="s">
        <v>1833</v>
      </c>
      <c r="B700" s="58" t="s">
        <v>633</v>
      </c>
      <c r="C700" s="55"/>
      <c r="D700" s="55"/>
      <c r="E700" s="55"/>
      <c r="F700" s="55"/>
      <c r="G700" s="55"/>
      <c r="H700" s="55"/>
      <c r="I700" s="55"/>
    </row>
    <row r="701" spans="1:9" ht="14.25" customHeight="1">
      <c r="A701" s="58" t="s">
        <v>1834</v>
      </c>
      <c r="B701" s="58" t="s">
        <v>635</v>
      </c>
      <c r="C701" s="55"/>
      <c r="D701" s="55"/>
      <c r="E701" s="55"/>
      <c r="F701" s="55"/>
      <c r="G701" s="55"/>
      <c r="H701" s="55"/>
      <c r="I701" s="55"/>
    </row>
    <row r="702" spans="1:9" ht="14.25" customHeight="1">
      <c r="A702" s="58" t="s">
        <v>1835</v>
      </c>
      <c r="B702" s="58" t="s">
        <v>732</v>
      </c>
      <c r="C702" s="55"/>
      <c r="D702" s="55"/>
      <c r="E702" s="55"/>
      <c r="F702" s="55"/>
      <c r="G702" s="55"/>
      <c r="H702" s="55"/>
      <c r="I702" s="55"/>
    </row>
    <row r="703" spans="1:9" ht="14.25" customHeight="1">
      <c r="A703" s="58" t="s">
        <v>1836</v>
      </c>
      <c r="B703" s="58" t="s">
        <v>1837</v>
      </c>
      <c r="C703" s="55"/>
      <c r="D703" s="55"/>
      <c r="E703" s="55"/>
      <c r="F703" s="55"/>
      <c r="G703" s="55"/>
      <c r="H703" s="55"/>
      <c r="I703" s="55"/>
    </row>
    <row r="704" spans="1:9" ht="14.25" customHeight="1">
      <c r="A704" s="58" t="s">
        <v>1838</v>
      </c>
      <c r="B704" s="58" t="s">
        <v>1839</v>
      </c>
      <c r="C704" s="55"/>
      <c r="D704" s="55"/>
      <c r="E704" s="55"/>
      <c r="F704" s="55"/>
      <c r="G704" s="55"/>
      <c r="H704" s="55"/>
      <c r="I704" s="55"/>
    </row>
    <row r="705" spans="1:9" ht="14.25" customHeight="1">
      <c r="A705" s="58" t="s">
        <v>1840</v>
      </c>
      <c r="B705" s="58" t="s">
        <v>649</v>
      </c>
      <c r="C705" s="55">
        <v>305</v>
      </c>
      <c r="D705" s="55">
        <v>305</v>
      </c>
      <c r="E705" s="55"/>
      <c r="F705" s="55"/>
      <c r="G705" s="55"/>
      <c r="H705" s="55"/>
      <c r="I705" s="55"/>
    </row>
    <row r="706" spans="1:9" ht="14.25" customHeight="1">
      <c r="A706" s="58" t="s">
        <v>1841</v>
      </c>
      <c r="B706" s="58" t="s">
        <v>1842</v>
      </c>
      <c r="C706" s="55"/>
      <c r="D706" s="55"/>
      <c r="E706" s="55"/>
      <c r="F706" s="55"/>
      <c r="G706" s="55"/>
      <c r="H706" s="55"/>
      <c r="I706" s="55"/>
    </row>
    <row r="707" spans="1:9" ht="14.25" customHeight="1">
      <c r="A707" s="58" t="s">
        <v>1843</v>
      </c>
      <c r="B707" s="58" t="s">
        <v>1844</v>
      </c>
      <c r="C707" s="55">
        <v>10</v>
      </c>
      <c r="D707" s="55">
        <v>10</v>
      </c>
      <c r="E707" s="55"/>
      <c r="F707" s="55"/>
      <c r="G707" s="55"/>
      <c r="H707" s="55"/>
      <c r="I707" s="55"/>
    </row>
    <row r="708" spans="1:9" ht="14.25" customHeight="1">
      <c r="A708" s="58" t="s">
        <v>1845</v>
      </c>
      <c r="B708" s="58" t="s">
        <v>1846</v>
      </c>
      <c r="C708" s="55">
        <v>10</v>
      </c>
      <c r="D708" s="55">
        <v>10</v>
      </c>
      <c r="E708" s="55"/>
      <c r="F708" s="55"/>
      <c r="G708" s="55"/>
      <c r="H708" s="55"/>
      <c r="I708" s="55"/>
    </row>
    <row r="709" spans="1:9" ht="14.25" customHeight="1">
      <c r="A709" s="58" t="s">
        <v>1847</v>
      </c>
      <c r="B709" s="58" t="s">
        <v>1848</v>
      </c>
      <c r="C709" s="55">
        <v>510</v>
      </c>
      <c r="D709" s="55">
        <v>510</v>
      </c>
      <c r="E709" s="55"/>
      <c r="F709" s="55"/>
      <c r="G709" s="55"/>
      <c r="H709" s="55"/>
      <c r="I709" s="55"/>
    </row>
    <row r="710" spans="1:9" ht="14.25" customHeight="1">
      <c r="A710" s="58" t="s">
        <v>1849</v>
      </c>
      <c r="B710" s="58" t="s">
        <v>1850</v>
      </c>
      <c r="C710" s="55">
        <v>510</v>
      </c>
      <c r="D710" s="55">
        <v>510</v>
      </c>
      <c r="E710" s="55"/>
      <c r="F710" s="55"/>
      <c r="G710" s="55"/>
      <c r="H710" s="55"/>
      <c r="I710" s="55"/>
    </row>
    <row r="711" spans="1:9" ht="14.25" customHeight="1">
      <c r="A711" s="58" t="s">
        <v>1851</v>
      </c>
      <c r="B711" s="58" t="s">
        <v>1852</v>
      </c>
      <c r="C711" s="55">
        <v>3248</v>
      </c>
      <c r="D711" s="55">
        <v>3248</v>
      </c>
      <c r="E711" s="55"/>
      <c r="F711" s="55"/>
      <c r="G711" s="55"/>
      <c r="H711" s="55"/>
      <c r="I711" s="55"/>
    </row>
    <row r="712" spans="1:9" ht="14.25" customHeight="1">
      <c r="A712" s="58" t="s">
        <v>1853</v>
      </c>
      <c r="B712" s="58" t="s">
        <v>1854</v>
      </c>
      <c r="C712" s="55">
        <v>1460</v>
      </c>
      <c r="D712" s="55">
        <v>1460</v>
      </c>
      <c r="E712" s="55"/>
      <c r="F712" s="55"/>
      <c r="G712" s="55"/>
      <c r="H712" s="55"/>
      <c r="I712" s="55"/>
    </row>
    <row r="713" spans="1:9" ht="14.25" customHeight="1">
      <c r="A713" s="58" t="s">
        <v>1855</v>
      </c>
      <c r="B713" s="58" t="s">
        <v>631</v>
      </c>
      <c r="C713" s="55">
        <v>1460</v>
      </c>
      <c r="D713" s="55">
        <v>1460</v>
      </c>
      <c r="E713" s="55"/>
      <c r="F713" s="55"/>
      <c r="G713" s="55"/>
      <c r="H713" s="55"/>
      <c r="I713" s="55"/>
    </row>
    <row r="714" spans="1:9" ht="14.25" customHeight="1">
      <c r="A714" s="58" t="s">
        <v>1856</v>
      </c>
      <c r="B714" s="58" t="s">
        <v>633</v>
      </c>
      <c r="C714" s="55"/>
      <c r="D714" s="55"/>
      <c r="E714" s="55"/>
      <c r="F714" s="55"/>
      <c r="G714" s="55"/>
      <c r="H714" s="55"/>
      <c r="I714" s="55"/>
    </row>
    <row r="715" spans="1:9" ht="14.25" customHeight="1">
      <c r="A715" s="58" t="s">
        <v>1857</v>
      </c>
      <c r="B715" s="58" t="s">
        <v>635</v>
      </c>
      <c r="C715" s="55"/>
      <c r="D715" s="55"/>
      <c r="E715" s="55"/>
      <c r="F715" s="55"/>
      <c r="G715" s="55"/>
      <c r="H715" s="55"/>
      <c r="I715" s="55"/>
    </row>
    <row r="716" spans="1:9" ht="14.25" customHeight="1">
      <c r="A716" s="58" t="s">
        <v>1858</v>
      </c>
      <c r="B716" s="58" t="s">
        <v>1859</v>
      </c>
      <c r="C716" s="55"/>
      <c r="D716" s="55"/>
      <c r="E716" s="55"/>
      <c r="F716" s="55"/>
      <c r="G716" s="55"/>
      <c r="H716" s="55"/>
      <c r="I716" s="55"/>
    </row>
    <row r="717" spans="1:9" ht="14.25" customHeight="1">
      <c r="A717" s="58" t="s">
        <v>1860</v>
      </c>
      <c r="B717" s="58" t="s">
        <v>1861</v>
      </c>
      <c r="C717" s="55"/>
      <c r="D717" s="55"/>
      <c r="E717" s="55"/>
      <c r="F717" s="55"/>
      <c r="G717" s="55"/>
      <c r="H717" s="55"/>
      <c r="I717" s="55"/>
    </row>
    <row r="718" spans="1:9" ht="14.25" customHeight="1">
      <c r="A718" s="58" t="s">
        <v>1862</v>
      </c>
      <c r="B718" s="58" t="s">
        <v>1863</v>
      </c>
      <c r="C718" s="55"/>
      <c r="D718" s="55"/>
      <c r="E718" s="55"/>
      <c r="F718" s="55"/>
      <c r="G718" s="55"/>
      <c r="H718" s="55"/>
      <c r="I718" s="55"/>
    </row>
    <row r="719" spans="1:9" ht="14.25" customHeight="1">
      <c r="A719" s="58" t="s">
        <v>1864</v>
      </c>
      <c r="B719" s="58" t="s">
        <v>1865</v>
      </c>
      <c r="C719" s="55"/>
      <c r="D719" s="55"/>
      <c r="E719" s="55"/>
      <c r="F719" s="55"/>
      <c r="G719" s="55"/>
      <c r="H719" s="55"/>
      <c r="I719" s="55"/>
    </row>
    <row r="720" spans="1:9" ht="14.25" customHeight="1">
      <c r="A720" s="58" t="s">
        <v>1866</v>
      </c>
      <c r="B720" s="58" t="s">
        <v>1867</v>
      </c>
      <c r="C720" s="55"/>
      <c r="D720" s="55"/>
      <c r="E720" s="55"/>
      <c r="F720" s="55"/>
      <c r="G720" s="55"/>
      <c r="H720" s="55"/>
      <c r="I720" s="55"/>
    </row>
    <row r="721" spans="1:9" ht="14.25" customHeight="1">
      <c r="A721" s="58" t="s">
        <v>1868</v>
      </c>
      <c r="B721" s="58" t="s">
        <v>1869</v>
      </c>
      <c r="C721" s="55"/>
      <c r="D721" s="55"/>
      <c r="E721" s="55"/>
      <c r="F721" s="55"/>
      <c r="G721" s="55"/>
      <c r="H721" s="55"/>
      <c r="I721" s="55"/>
    </row>
    <row r="722" spans="1:9" ht="14.25" customHeight="1">
      <c r="A722" s="58" t="s">
        <v>1870</v>
      </c>
      <c r="B722" s="58" t="s">
        <v>1871</v>
      </c>
      <c r="C722" s="55"/>
      <c r="D722" s="55"/>
      <c r="E722" s="55"/>
      <c r="F722" s="55"/>
      <c r="G722" s="55"/>
      <c r="H722" s="55"/>
      <c r="I722" s="55"/>
    </row>
    <row r="723" spans="1:9" ht="14.25" customHeight="1">
      <c r="A723" s="58" t="s">
        <v>1872</v>
      </c>
      <c r="B723" s="58" t="s">
        <v>1873</v>
      </c>
      <c r="C723" s="55"/>
      <c r="D723" s="55"/>
      <c r="E723" s="55"/>
      <c r="F723" s="55"/>
      <c r="G723" s="55"/>
      <c r="H723" s="55"/>
      <c r="I723" s="55"/>
    </row>
    <row r="724" spans="1:9" ht="14.25" customHeight="1">
      <c r="A724" s="58" t="s">
        <v>1874</v>
      </c>
      <c r="B724" s="58" t="s">
        <v>1875</v>
      </c>
      <c r="C724" s="55"/>
      <c r="D724" s="55"/>
      <c r="E724" s="55"/>
      <c r="F724" s="55"/>
      <c r="G724" s="55"/>
      <c r="H724" s="55"/>
      <c r="I724" s="55"/>
    </row>
    <row r="725" spans="1:9" ht="14.25" customHeight="1">
      <c r="A725" s="58" t="s">
        <v>1876</v>
      </c>
      <c r="B725" s="58" t="s">
        <v>1877</v>
      </c>
      <c r="C725" s="55"/>
      <c r="D725" s="55"/>
      <c r="E725" s="55"/>
      <c r="F725" s="55"/>
      <c r="G725" s="55"/>
      <c r="H725" s="55"/>
      <c r="I725" s="55"/>
    </row>
    <row r="726" spans="1:9" ht="14.25" customHeight="1">
      <c r="A726" s="58" t="s">
        <v>1878</v>
      </c>
      <c r="B726" s="58" t="s">
        <v>1879</v>
      </c>
      <c r="C726" s="55"/>
      <c r="D726" s="55"/>
      <c r="E726" s="55"/>
      <c r="F726" s="55"/>
      <c r="G726" s="55"/>
      <c r="H726" s="55"/>
      <c r="I726" s="55"/>
    </row>
    <row r="727" spans="1:9" ht="14.25" customHeight="1">
      <c r="A727" s="58" t="s">
        <v>1880</v>
      </c>
      <c r="B727" s="58" t="s">
        <v>1881</v>
      </c>
      <c r="C727" s="55"/>
      <c r="D727" s="55"/>
      <c r="E727" s="55"/>
      <c r="F727" s="55"/>
      <c r="G727" s="55"/>
      <c r="H727" s="55"/>
      <c r="I727" s="55"/>
    </row>
    <row r="728" spans="1:9" ht="14.25" customHeight="1">
      <c r="A728" s="58" t="s">
        <v>1882</v>
      </c>
      <c r="B728" s="58" t="s">
        <v>1883</v>
      </c>
      <c r="C728" s="55"/>
      <c r="D728" s="55"/>
      <c r="E728" s="55"/>
      <c r="F728" s="55"/>
      <c r="G728" s="55"/>
      <c r="H728" s="55"/>
      <c r="I728" s="55"/>
    </row>
    <row r="729" spans="1:9" ht="14.25" customHeight="1">
      <c r="A729" s="58" t="s">
        <v>1884</v>
      </c>
      <c r="B729" s="58" t="s">
        <v>1885</v>
      </c>
      <c r="C729" s="55"/>
      <c r="D729" s="55"/>
      <c r="E729" s="55"/>
      <c r="F729" s="55"/>
      <c r="G729" s="55"/>
      <c r="H729" s="55"/>
      <c r="I729" s="55"/>
    </row>
    <row r="730" spans="1:9" ht="14.25" customHeight="1">
      <c r="A730" s="58" t="s">
        <v>1886</v>
      </c>
      <c r="B730" s="58" t="s">
        <v>1887</v>
      </c>
      <c r="C730" s="55"/>
      <c r="D730" s="55"/>
      <c r="E730" s="55"/>
      <c r="F730" s="55"/>
      <c r="G730" s="55"/>
      <c r="H730" s="55"/>
      <c r="I730" s="55"/>
    </row>
    <row r="731" spans="1:9" ht="14.25" customHeight="1">
      <c r="A731" s="58" t="s">
        <v>1888</v>
      </c>
      <c r="B731" s="58" t="s">
        <v>1889</v>
      </c>
      <c r="C731" s="55"/>
      <c r="D731" s="55"/>
      <c r="E731" s="55"/>
      <c r="F731" s="55"/>
      <c r="G731" s="55"/>
      <c r="H731" s="55"/>
      <c r="I731" s="55"/>
    </row>
    <row r="732" spans="1:9" ht="14.25" customHeight="1">
      <c r="A732" s="58" t="s">
        <v>1890</v>
      </c>
      <c r="B732" s="58" t="s">
        <v>1891</v>
      </c>
      <c r="C732" s="55"/>
      <c r="D732" s="55"/>
      <c r="E732" s="55"/>
      <c r="F732" s="55"/>
      <c r="G732" s="55"/>
      <c r="H732" s="55"/>
      <c r="I732" s="55"/>
    </row>
    <row r="733" spans="1:9" ht="14.25" customHeight="1">
      <c r="A733" s="58" t="s">
        <v>1892</v>
      </c>
      <c r="B733" s="58" t="s">
        <v>1893</v>
      </c>
      <c r="C733" s="55"/>
      <c r="D733" s="55"/>
      <c r="E733" s="55"/>
      <c r="F733" s="55"/>
      <c r="G733" s="55"/>
      <c r="H733" s="55"/>
      <c r="I733" s="55"/>
    </row>
    <row r="734" spans="1:9" ht="14.25" customHeight="1">
      <c r="A734" s="58" t="s">
        <v>1894</v>
      </c>
      <c r="B734" s="58" t="s">
        <v>1895</v>
      </c>
      <c r="C734" s="55">
        <v>1690</v>
      </c>
      <c r="D734" s="55">
        <v>1690</v>
      </c>
      <c r="E734" s="55"/>
      <c r="F734" s="55"/>
      <c r="G734" s="55"/>
      <c r="H734" s="55"/>
      <c r="I734" s="55"/>
    </row>
    <row r="735" spans="1:9" ht="14.25" customHeight="1">
      <c r="A735" s="58" t="s">
        <v>1896</v>
      </c>
      <c r="B735" s="58" t="s">
        <v>1897</v>
      </c>
      <c r="C735" s="55"/>
      <c r="D735" s="55"/>
      <c r="E735" s="55"/>
      <c r="F735" s="55"/>
      <c r="G735" s="55"/>
      <c r="H735" s="55"/>
      <c r="I735" s="55"/>
    </row>
    <row r="736" spans="1:9" ht="14.25" customHeight="1">
      <c r="A736" s="58" t="s">
        <v>1898</v>
      </c>
      <c r="B736" s="58" t="s">
        <v>1899</v>
      </c>
      <c r="C736" s="55">
        <v>1690</v>
      </c>
      <c r="D736" s="55">
        <v>1690</v>
      </c>
      <c r="E736" s="55"/>
      <c r="F736" s="55"/>
      <c r="G736" s="55"/>
      <c r="H736" s="55"/>
      <c r="I736" s="55"/>
    </row>
    <row r="737" spans="1:9" ht="14.25" customHeight="1">
      <c r="A737" s="58" t="s">
        <v>1900</v>
      </c>
      <c r="B737" s="58" t="s">
        <v>1901</v>
      </c>
      <c r="C737" s="55"/>
      <c r="D737" s="55"/>
      <c r="E737" s="55"/>
      <c r="F737" s="55"/>
      <c r="G737" s="55"/>
      <c r="H737" s="55"/>
      <c r="I737" s="55"/>
    </row>
    <row r="738" spans="1:9" ht="14.25" customHeight="1">
      <c r="A738" s="58" t="s">
        <v>1902</v>
      </c>
      <c r="B738" s="58" t="s">
        <v>1903</v>
      </c>
      <c r="C738" s="55"/>
      <c r="D738" s="55"/>
      <c r="E738" s="55"/>
      <c r="F738" s="55"/>
      <c r="G738" s="55"/>
      <c r="H738" s="55"/>
      <c r="I738" s="55"/>
    </row>
    <row r="739" spans="1:9" ht="14.25" customHeight="1">
      <c r="A739" s="58" t="s">
        <v>1904</v>
      </c>
      <c r="B739" s="58" t="s">
        <v>1905</v>
      </c>
      <c r="C739" s="55"/>
      <c r="D739" s="55"/>
      <c r="E739" s="55"/>
      <c r="F739" s="55"/>
      <c r="G739" s="55"/>
      <c r="H739" s="55"/>
      <c r="I739" s="55"/>
    </row>
    <row r="740" spans="1:9" ht="14.25" customHeight="1">
      <c r="A740" s="58" t="s">
        <v>1906</v>
      </c>
      <c r="B740" s="58" t="s">
        <v>1907</v>
      </c>
      <c r="C740" s="55"/>
      <c r="D740" s="55"/>
      <c r="E740" s="55"/>
      <c r="F740" s="55"/>
      <c r="G740" s="55"/>
      <c r="H740" s="55"/>
      <c r="I740" s="55"/>
    </row>
    <row r="741" spans="1:9" ht="14.25" customHeight="1">
      <c r="A741" s="58" t="s">
        <v>1908</v>
      </c>
      <c r="B741" s="58" t="s">
        <v>1909</v>
      </c>
      <c r="C741" s="55"/>
      <c r="D741" s="55"/>
      <c r="E741" s="55"/>
      <c r="F741" s="55"/>
      <c r="G741" s="55"/>
      <c r="H741" s="55"/>
      <c r="I741" s="55"/>
    </row>
    <row r="742" spans="1:9" ht="14.25" customHeight="1">
      <c r="A742" s="58" t="s">
        <v>1910</v>
      </c>
      <c r="B742" s="58" t="s">
        <v>1911</v>
      </c>
      <c r="C742" s="55"/>
      <c r="D742" s="55"/>
      <c r="E742" s="55"/>
      <c r="F742" s="55"/>
      <c r="G742" s="55"/>
      <c r="H742" s="55"/>
      <c r="I742" s="55"/>
    </row>
    <row r="743" spans="1:9" ht="14.25" customHeight="1">
      <c r="A743" s="58" t="s">
        <v>1912</v>
      </c>
      <c r="B743" s="58" t="s">
        <v>1913</v>
      </c>
      <c r="C743" s="55"/>
      <c r="D743" s="55"/>
      <c r="E743" s="55"/>
      <c r="F743" s="55"/>
      <c r="G743" s="55"/>
      <c r="H743" s="55"/>
      <c r="I743" s="55"/>
    </row>
    <row r="744" spans="1:9" ht="14.25" customHeight="1">
      <c r="A744" s="58" t="s">
        <v>1914</v>
      </c>
      <c r="B744" s="58" t="s">
        <v>1915</v>
      </c>
      <c r="C744" s="55"/>
      <c r="D744" s="55"/>
      <c r="E744" s="55"/>
      <c r="F744" s="55"/>
      <c r="G744" s="55"/>
      <c r="H744" s="55"/>
      <c r="I744" s="55"/>
    </row>
    <row r="745" spans="1:9" ht="14.25" customHeight="1">
      <c r="A745" s="58" t="s">
        <v>1916</v>
      </c>
      <c r="B745" s="58" t="s">
        <v>1917</v>
      </c>
      <c r="C745" s="55"/>
      <c r="D745" s="55"/>
      <c r="E745" s="55"/>
      <c r="F745" s="55"/>
      <c r="G745" s="55"/>
      <c r="H745" s="55"/>
      <c r="I745" s="55"/>
    </row>
    <row r="746" spans="1:9" ht="14.25" customHeight="1">
      <c r="A746" s="58" t="s">
        <v>1918</v>
      </c>
      <c r="B746" s="58" t="s">
        <v>1919</v>
      </c>
      <c r="C746" s="55"/>
      <c r="D746" s="55"/>
      <c r="E746" s="55"/>
      <c r="F746" s="55"/>
      <c r="G746" s="55"/>
      <c r="H746" s="55"/>
      <c r="I746" s="55"/>
    </row>
    <row r="747" spans="1:9" ht="14.25" customHeight="1">
      <c r="A747" s="58" t="s">
        <v>1920</v>
      </c>
      <c r="B747" s="58" t="s">
        <v>1921</v>
      </c>
      <c r="C747" s="55"/>
      <c r="D747" s="55"/>
      <c r="E747" s="55"/>
      <c r="F747" s="55"/>
      <c r="G747" s="55"/>
      <c r="H747" s="55"/>
      <c r="I747" s="55"/>
    </row>
    <row r="748" spans="1:9" ht="14.25" customHeight="1">
      <c r="A748" s="58" t="s">
        <v>1922</v>
      </c>
      <c r="B748" s="58" t="s">
        <v>1923</v>
      </c>
      <c r="C748" s="55"/>
      <c r="D748" s="55"/>
      <c r="E748" s="55"/>
      <c r="F748" s="55"/>
      <c r="G748" s="55"/>
      <c r="H748" s="55"/>
      <c r="I748" s="55"/>
    </row>
    <row r="749" spans="1:9" ht="14.25" customHeight="1">
      <c r="A749" s="58" t="s">
        <v>1924</v>
      </c>
      <c r="B749" s="58" t="s">
        <v>1925</v>
      </c>
      <c r="C749" s="55"/>
      <c r="D749" s="55"/>
      <c r="E749" s="55"/>
      <c r="F749" s="55"/>
      <c r="G749" s="55"/>
      <c r="H749" s="55"/>
      <c r="I749" s="55"/>
    </row>
    <row r="750" spans="1:9" ht="14.25" customHeight="1">
      <c r="A750" s="58" t="s">
        <v>1926</v>
      </c>
      <c r="B750" s="58" t="s">
        <v>1927</v>
      </c>
      <c r="C750" s="55"/>
      <c r="D750" s="55"/>
      <c r="E750" s="55"/>
      <c r="F750" s="55"/>
      <c r="G750" s="55"/>
      <c r="H750" s="55"/>
      <c r="I750" s="55"/>
    </row>
    <row r="751" spans="1:9" ht="14.25" customHeight="1">
      <c r="A751" s="58" t="s">
        <v>1928</v>
      </c>
      <c r="B751" s="58" t="s">
        <v>1929</v>
      </c>
      <c r="C751" s="55"/>
      <c r="D751" s="55"/>
      <c r="E751" s="55"/>
      <c r="F751" s="55"/>
      <c r="G751" s="55"/>
      <c r="H751" s="55"/>
      <c r="I751" s="55"/>
    </row>
    <row r="752" spans="1:9" ht="14.25" customHeight="1">
      <c r="A752" s="58" t="s">
        <v>1930</v>
      </c>
      <c r="B752" s="58" t="s">
        <v>1931</v>
      </c>
      <c r="C752" s="55"/>
      <c r="D752" s="55"/>
      <c r="E752" s="55"/>
      <c r="F752" s="55"/>
      <c r="G752" s="55"/>
      <c r="H752" s="55"/>
      <c r="I752" s="55"/>
    </row>
    <row r="753" spans="1:9" ht="14.25" customHeight="1">
      <c r="A753" s="58" t="s">
        <v>1932</v>
      </c>
      <c r="B753" s="58" t="s">
        <v>1933</v>
      </c>
      <c r="C753" s="55"/>
      <c r="D753" s="55"/>
      <c r="E753" s="55"/>
      <c r="F753" s="55"/>
      <c r="G753" s="55"/>
      <c r="H753" s="55"/>
      <c r="I753" s="55"/>
    </row>
    <row r="754" spans="1:9" ht="14.25" customHeight="1">
      <c r="A754" s="58" t="s">
        <v>1934</v>
      </c>
      <c r="B754" s="58" t="s">
        <v>1935</v>
      </c>
      <c r="C754" s="55"/>
      <c r="D754" s="55"/>
      <c r="E754" s="55"/>
      <c r="F754" s="55"/>
      <c r="G754" s="55"/>
      <c r="H754" s="55"/>
      <c r="I754" s="55"/>
    </row>
    <row r="755" spans="1:9" ht="14.25" customHeight="1">
      <c r="A755" s="58" t="s">
        <v>1936</v>
      </c>
      <c r="B755" s="58" t="s">
        <v>1937</v>
      </c>
      <c r="C755" s="55"/>
      <c r="D755" s="55"/>
      <c r="E755" s="55"/>
      <c r="F755" s="55"/>
      <c r="G755" s="55"/>
      <c r="H755" s="55"/>
      <c r="I755" s="55"/>
    </row>
    <row r="756" spans="1:9" ht="14.25" customHeight="1">
      <c r="A756" s="58" t="s">
        <v>1938</v>
      </c>
      <c r="B756" s="58" t="s">
        <v>1939</v>
      </c>
      <c r="C756" s="55"/>
      <c r="D756" s="55"/>
      <c r="E756" s="55"/>
      <c r="F756" s="55"/>
      <c r="G756" s="55"/>
      <c r="H756" s="55"/>
      <c r="I756" s="55"/>
    </row>
    <row r="757" spans="1:9" ht="14.25" customHeight="1">
      <c r="A757" s="58" t="s">
        <v>1940</v>
      </c>
      <c r="B757" s="58" t="s">
        <v>1941</v>
      </c>
      <c r="C757" s="55"/>
      <c r="D757" s="55"/>
      <c r="E757" s="55"/>
      <c r="F757" s="55"/>
      <c r="G757" s="55"/>
      <c r="H757" s="55"/>
      <c r="I757" s="55"/>
    </row>
    <row r="758" spans="1:9" ht="14.25" customHeight="1">
      <c r="A758" s="58" t="s">
        <v>1942</v>
      </c>
      <c r="B758" s="58" t="s">
        <v>1943</v>
      </c>
      <c r="C758" s="55"/>
      <c r="D758" s="55"/>
      <c r="E758" s="55"/>
      <c r="F758" s="55"/>
      <c r="G758" s="55"/>
      <c r="H758" s="55"/>
      <c r="I758" s="55"/>
    </row>
    <row r="759" spans="1:9" ht="14.25" customHeight="1">
      <c r="A759" s="58" t="s">
        <v>1944</v>
      </c>
      <c r="B759" s="58" t="s">
        <v>1945</v>
      </c>
      <c r="C759" s="55"/>
      <c r="D759" s="55"/>
      <c r="E759" s="55"/>
      <c r="F759" s="55"/>
      <c r="G759" s="55"/>
      <c r="H759" s="55"/>
      <c r="I759" s="55"/>
    </row>
    <row r="760" spans="1:9" ht="14.25" customHeight="1">
      <c r="A760" s="58" t="s">
        <v>1948</v>
      </c>
      <c r="B760" s="58" t="s">
        <v>1949</v>
      </c>
      <c r="C760" s="55"/>
      <c r="D760" s="55"/>
      <c r="E760" s="55"/>
      <c r="F760" s="55"/>
      <c r="G760" s="55"/>
      <c r="H760" s="55"/>
      <c r="I760" s="55"/>
    </row>
    <row r="761" spans="1:9" ht="14.25" customHeight="1">
      <c r="A761" s="58" t="s">
        <v>1950</v>
      </c>
      <c r="B761" s="58" t="s">
        <v>1951</v>
      </c>
      <c r="C761" s="55"/>
      <c r="D761" s="55"/>
      <c r="E761" s="55"/>
      <c r="F761" s="55"/>
      <c r="G761" s="55"/>
      <c r="H761" s="55"/>
      <c r="I761" s="55"/>
    </row>
    <row r="762" spans="1:9" ht="14.25" customHeight="1">
      <c r="A762" s="58" t="s">
        <v>1952</v>
      </c>
      <c r="B762" s="58" t="s">
        <v>1953</v>
      </c>
      <c r="C762" s="55"/>
      <c r="D762" s="55"/>
      <c r="E762" s="55"/>
      <c r="F762" s="55"/>
      <c r="G762" s="55"/>
      <c r="H762" s="55"/>
      <c r="I762" s="55"/>
    </row>
    <row r="763" spans="1:9" ht="14.25" customHeight="1">
      <c r="A763" s="58" t="s">
        <v>1954</v>
      </c>
      <c r="B763" s="58" t="s">
        <v>1955</v>
      </c>
      <c r="C763" s="55"/>
      <c r="D763" s="55"/>
      <c r="E763" s="55"/>
      <c r="F763" s="55"/>
      <c r="G763" s="55"/>
      <c r="H763" s="55"/>
      <c r="I763" s="55"/>
    </row>
    <row r="764" spans="1:9" ht="14.25" customHeight="1">
      <c r="A764" s="58" t="s">
        <v>1956</v>
      </c>
      <c r="B764" s="58" t="s">
        <v>1957</v>
      </c>
      <c r="C764" s="55"/>
      <c r="D764" s="55"/>
      <c r="E764" s="55"/>
      <c r="F764" s="55"/>
      <c r="G764" s="55"/>
      <c r="H764" s="55"/>
      <c r="I764" s="55"/>
    </row>
    <row r="765" spans="1:9" ht="14.25" customHeight="1">
      <c r="A765" s="58" t="s">
        <v>1958</v>
      </c>
      <c r="B765" s="58" t="s">
        <v>1959</v>
      </c>
      <c r="C765" s="55"/>
      <c r="D765" s="55"/>
      <c r="E765" s="55"/>
      <c r="F765" s="55"/>
      <c r="G765" s="55"/>
      <c r="H765" s="55"/>
      <c r="I765" s="55"/>
    </row>
    <row r="766" spans="1:9" ht="14.25" customHeight="1">
      <c r="A766" s="58" t="s">
        <v>1960</v>
      </c>
      <c r="B766" s="58" t="s">
        <v>1961</v>
      </c>
      <c r="C766" s="55"/>
      <c r="D766" s="55"/>
      <c r="E766" s="55"/>
      <c r="F766" s="55"/>
      <c r="G766" s="55"/>
      <c r="H766" s="55"/>
      <c r="I766" s="55"/>
    </row>
    <row r="767" spans="1:9" ht="14.25" customHeight="1">
      <c r="A767" s="58" t="s">
        <v>1962</v>
      </c>
      <c r="B767" s="58" t="s">
        <v>1963</v>
      </c>
      <c r="C767" s="55"/>
      <c r="D767" s="55"/>
      <c r="E767" s="55"/>
      <c r="F767" s="55"/>
      <c r="G767" s="55"/>
      <c r="H767" s="55"/>
      <c r="I767" s="55"/>
    </row>
    <row r="768" spans="1:9" ht="14.25" customHeight="1">
      <c r="A768" s="58" t="s">
        <v>1964</v>
      </c>
      <c r="B768" s="58" t="s">
        <v>1965</v>
      </c>
      <c r="C768" s="55">
        <v>98</v>
      </c>
      <c r="D768" s="55">
        <v>98</v>
      </c>
      <c r="E768" s="55"/>
      <c r="F768" s="55"/>
      <c r="G768" s="55"/>
      <c r="H768" s="55"/>
      <c r="I768" s="55"/>
    </row>
    <row r="769" spans="1:9" ht="14.25" customHeight="1">
      <c r="A769" s="58" t="s">
        <v>1966</v>
      </c>
      <c r="B769" s="58" t="s">
        <v>631</v>
      </c>
      <c r="C769" s="55">
        <v>37</v>
      </c>
      <c r="D769" s="55">
        <v>37</v>
      </c>
      <c r="E769" s="55"/>
      <c r="F769" s="55"/>
      <c r="G769" s="55"/>
      <c r="H769" s="55"/>
      <c r="I769" s="55"/>
    </row>
    <row r="770" spans="1:9" ht="14.25" customHeight="1">
      <c r="A770" s="58" t="s">
        <v>1967</v>
      </c>
      <c r="B770" s="58" t="s">
        <v>633</v>
      </c>
      <c r="C770" s="55"/>
      <c r="D770" s="55"/>
      <c r="E770" s="55"/>
      <c r="F770" s="55"/>
      <c r="G770" s="55"/>
      <c r="H770" s="55"/>
      <c r="I770" s="55"/>
    </row>
    <row r="771" spans="1:9" ht="14.25" customHeight="1">
      <c r="A771" s="58" t="s">
        <v>1968</v>
      </c>
      <c r="B771" s="58" t="s">
        <v>635</v>
      </c>
      <c r="C771" s="55"/>
      <c r="D771" s="55"/>
      <c r="E771" s="55"/>
      <c r="F771" s="55"/>
      <c r="G771" s="55"/>
      <c r="H771" s="55"/>
      <c r="I771" s="55"/>
    </row>
    <row r="772" spans="1:9" ht="14.25" customHeight="1">
      <c r="A772" s="58" t="s">
        <v>1969</v>
      </c>
      <c r="B772" s="58" t="s">
        <v>1970</v>
      </c>
      <c r="C772" s="55"/>
      <c r="D772" s="55"/>
      <c r="E772" s="55"/>
      <c r="F772" s="55"/>
      <c r="G772" s="55"/>
      <c r="H772" s="55"/>
      <c r="I772" s="55"/>
    </row>
    <row r="773" spans="1:9" ht="14.25" customHeight="1">
      <c r="A773" s="58" t="s">
        <v>1971</v>
      </c>
      <c r="B773" s="58" t="s">
        <v>1972</v>
      </c>
      <c r="C773" s="55"/>
      <c r="D773" s="55"/>
      <c r="E773" s="55"/>
      <c r="F773" s="55"/>
      <c r="G773" s="55"/>
      <c r="H773" s="55"/>
      <c r="I773" s="55"/>
    </row>
    <row r="774" spans="1:9" ht="14.25" customHeight="1">
      <c r="A774" s="58" t="s">
        <v>1973</v>
      </c>
      <c r="B774" s="58" t="s">
        <v>1974</v>
      </c>
      <c r="C774" s="55"/>
      <c r="D774" s="55"/>
      <c r="E774" s="55"/>
      <c r="F774" s="55"/>
      <c r="G774" s="55"/>
      <c r="H774" s="55"/>
      <c r="I774" s="55"/>
    </row>
    <row r="775" spans="1:9" ht="14.25" customHeight="1">
      <c r="A775" s="58" t="s">
        <v>1975</v>
      </c>
      <c r="B775" s="58" t="s">
        <v>1976</v>
      </c>
      <c r="C775" s="55"/>
      <c r="D775" s="55"/>
      <c r="E775" s="55"/>
      <c r="F775" s="55"/>
      <c r="G775" s="55"/>
      <c r="H775" s="55"/>
      <c r="I775" s="55"/>
    </row>
    <row r="776" spans="1:9" ht="14.25" customHeight="1">
      <c r="A776" s="58" t="s">
        <v>1977</v>
      </c>
      <c r="B776" s="58" t="s">
        <v>1978</v>
      </c>
      <c r="C776" s="55"/>
      <c r="D776" s="55"/>
      <c r="E776" s="55"/>
      <c r="F776" s="55"/>
      <c r="G776" s="55"/>
      <c r="H776" s="55"/>
      <c r="I776" s="55"/>
    </row>
    <row r="777" spans="1:9" ht="14.25" customHeight="1">
      <c r="A777" s="58" t="s">
        <v>1979</v>
      </c>
      <c r="B777" s="58" t="s">
        <v>1980</v>
      </c>
      <c r="C777" s="55"/>
      <c r="D777" s="55"/>
      <c r="E777" s="55"/>
      <c r="F777" s="55"/>
      <c r="G777" s="55"/>
      <c r="H777" s="55"/>
      <c r="I777" s="55"/>
    </row>
    <row r="778" spans="1:9" ht="14.25" customHeight="1">
      <c r="A778" s="58" t="s">
        <v>1981</v>
      </c>
      <c r="B778" s="58" t="s">
        <v>1982</v>
      </c>
      <c r="C778" s="55"/>
      <c r="D778" s="55"/>
      <c r="E778" s="55"/>
      <c r="F778" s="55"/>
      <c r="G778" s="55"/>
      <c r="H778" s="55"/>
      <c r="I778" s="55"/>
    </row>
    <row r="779" spans="1:9" ht="14.25" customHeight="1">
      <c r="A779" s="58" t="s">
        <v>1983</v>
      </c>
      <c r="B779" s="58" t="s">
        <v>732</v>
      </c>
      <c r="C779" s="55"/>
      <c r="D779" s="55"/>
      <c r="E779" s="55"/>
      <c r="F779" s="55"/>
      <c r="G779" s="55"/>
      <c r="H779" s="55"/>
      <c r="I779" s="55"/>
    </row>
    <row r="780" spans="1:9" ht="14.25" customHeight="1">
      <c r="A780" s="58" t="s">
        <v>1984</v>
      </c>
      <c r="B780" s="58" t="s">
        <v>1985</v>
      </c>
      <c r="C780" s="55"/>
      <c r="D780" s="55"/>
      <c r="E780" s="55"/>
      <c r="F780" s="55"/>
      <c r="G780" s="55"/>
      <c r="H780" s="55"/>
      <c r="I780" s="55"/>
    </row>
    <row r="781" spans="1:9" ht="14.25" customHeight="1">
      <c r="A781" s="58" t="s">
        <v>1986</v>
      </c>
      <c r="B781" s="58" t="s">
        <v>649</v>
      </c>
      <c r="C781" s="55">
        <v>61</v>
      </c>
      <c r="D781" s="55">
        <v>61</v>
      </c>
      <c r="E781" s="55"/>
      <c r="F781" s="55"/>
      <c r="G781" s="55"/>
      <c r="H781" s="55"/>
      <c r="I781" s="55"/>
    </row>
    <row r="782" spans="1:9" ht="14.25" customHeight="1">
      <c r="A782" s="58" t="s">
        <v>1987</v>
      </c>
      <c r="B782" s="58" t="s">
        <v>1988</v>
      </c>
      <c r="C782" s="55"/>
      <c r="D782" s="55"/>
      <c r="E782" s="55"/>
      <c r="F782" s="55"/>
      <c r="G782" s="55"/>
      <c r="H782" s="55"/>
      <c r="I782" s="55"/>
    </row>
    <row r="783" spans="1:9" ht="14.25" customHeight="1">
      <c r="A783" s="58" t="s">
        <v>1989</v>
      </c>
      <c r="B783" s="58" t="s">
        <v>1990</v>
      </c>
      <c r="C783" s="55"/>
      <c r="D783" s="55"/>
      <c r="E783" s="55"/>
      <c r="F783" s="55"/>
      <c r="G783" s="55"/>
      <c r="H783" s="55"/>
      <c r="I783" s="55"/>
    </row>
    <row r="784" spans="1:9" ht="14.25" customHeight="1">
      <c r="A784" s="58" t="s">
        <v>1991</v>
      </c>
      <c r="B784" s="58" t="s">
        <v>1992</v>
      </c>
      <c r="C784" s="55">
        <v>3520</v>
      </c>
      <c r="D784" s="55">
        <v>3346</v>
      </c>
      <c r="E784" s="55">
        <v>174</v>
      </c>
      <c r="F784" s="55"/>
      <c r="G784" s="55"/>
      <c r="H784" s="55"/>
      <c r="I784" s="55"/>
    </row>
    <row r="785" spans="1:9" ht="14.25" customHeight="1">
      <c r="A785" s="58" t="s">
        <v>1993</v>
      </c>
      <c r="B785" s="58" t="s">
        <v>1994</v>
      </c>
      <c r="C785" s="55">
        <v>2949</v>
      </c>
      <c r="D785" s="55">
        <v>2775</v>
      </c>
      <c r="E785" s="55">
        <v>174</v>
      </c>
      <c r="F785" s="55"/>
      <c r="G785" s="55"/>
      <c r="H785" s="55"/>
      <c r="I785" s="55"/>
    </row>
    <row r="786" spans="1:9" ht="14.25" customHeight="1">
      <c r="A786" s="58" t="s">
        <v>1995</v>
      </c>
      <c r="B786" s="58" t="s">
        <v>631</v>
      </c>
      <c r="C786" s="55">
        <v>2775</v>
      </c>
      <c r="D786" s="55">
        <v>2775</v>
      </c>
      <c r="E786" s="55"/>
      <c r="F786" s="55"/>
      <c r="G786" s="55"/>
      <c r="H786" s="55"/>
      <c r="I786" s="55"/>
    </row>
    <row r="787" spans="1:9" ht="14.25" customHeight="1">
      <c r="A787" s="58" t="s">
        <v>1996</v>
      </c>
      <c r="B787" s="58" t="s">
        <v>633</v>
      </c>
      <c r="C787" s="55">
        <v>174</v>
      </c>
      <c r="D787" s="55"/>
      <c r="E787" s="55">
        <v>174</v>
      </c>
      <c r="F787" s="55"/>
      <c r="G787" s="55"/>
      <c r="H787" s="55"/>
      <c r="I787" s="55"/>
    </row>
    <row r="788" spans="1:9" ht="14.25" customHeight="1">
      <c r="A788" s="58" t="s">
        <v>1997</v>
      </c>
      <c r="B788" s="58" t="s">
        <v>635</v>
      </c>
      <c r="C788" s="55"/>
      <c r="D788" s="55"/>
      <c r="E788" s="55"/>
      <c r="F788" s="55"/>
      <c r="G788" s="55"/>
      <c r="H788" s="55"/>
      <c r="I788" s="55"/>
    </row>
    <row r="789" spans="1:9" ht="14.25" customHeight="1">
      <c r="A789" s="58" t="s">
        <v>1998</v>
      </c>
      <c r="B789" s="58" t="s">
        <v>1999</v>
      </c>
      <c r="C789" s="55"/>
      <c r="D789" s="55"/>
      <c r="E789" s="55"/>
      <c r="F789" s="55"/>
      <c r="G789" s="55"/>
      <c r="H789" s="55"/>
      <c r="I789" s="55"/>
    </row>
    <row r="790" spans="1:9" ht="14.25" customHeight="1">
      <c r="A790" s="58" t="s">
        <v>2000</v>
      </c>
      <c r="B790" s="58" t="s">
        <v>2001</v>
      </c>
      <c r="C790" s="55"/>
      <c r="D790" s="55"/>
      <c r="E790" s="55"/>
      <c r="F790" s="55"/>
      <c r="G790" s="55"/>
      <c r="H790" s="55"/>
      <c r="I790" s="55"/>
    </row>
    <row r="791" spans="1:9" ht="14.25" customHeight="1">
      <c r="A791" s="58" t="s">
        <v>2002</v>
      </c>
      <c r="B791" s="58" t="s">
        <v>2003</v>
      </c>
      <c r="C791" s="55"/>
      <c r="D791" s="55"/>
      <c r="E791" s="55"/>
      <c r="F791" s="55"/>
      <c r="G791" s="55"/>
      <c r="H791" s="55"/>
      <c r="I791" s="55"/>
    </row>
    <row r="792" spans="1:9" ht="14.25" customHeight="1">
      <c r="A792" s="58" t="s">
        <v>2004</v>
      </c>
      <c r="B792" s="58" t="s">
        <v>2005</v>
      </c>
      <c r="C792" s="55"/>
      <c r="D792" s="55"/>
      <c r="E792" s="55"/>
      <c r="F792" s="55"/>
      <c r="G792" s="55"/>
      <c r="H792" s="55"/>
      <c r="I792" s="55"/>
    </row>
    <row r="793" spans="1:9" ht="14.25" customHeight="1">
      <c r="A793" s="58" t="s">
        <v>2006</v>
      </c>
      <c r="B793" s="58" t="s">
        <v>2007</v>
      </c>
      <c r="C793" s="55"/>
      <c r="D793" s="55"/>
      <c r="E793" s="55"/>
      <c r="F793" s="55"/>
      <c r="G793" s="55"/>
      <c r="H793" s="55"/>
      <c r="I793" s="55"/>
    </row>
    <row r="794" spans="1:9" ht="14.25" customHeight="1">
      <c r="A794" s="58" t="s">
        <v>2008</v>
      </c>
      <c r="B794" s="58" t="s">
        <v>2009</v>
      </c>
      <c r="C794" s="55"/>
      <c r="D794" s="55"/>
      <c r="E794" s="55"/>
      <c r="F794" s="55"/>
      <c r="G794" s="55"/>
      <c r="H794" s="55"/>
      <c r="I794" s="55"/>
    </row>
    <row r="795" spans="1:9" ht="14.25" customHeight="1">
      <c r="A795" s="58" t="s">
        <v>2010</v>
      </c>
      <c r="B795" s="58" t="s">
        <v>2011</v>
      </c>
      <c r="C795" s="55"/>
      <c r="D795" s="55"/>
      <c r="E795" s="55"/>
      <c r="F795" s="55"/>
      <c r="G795" s="55"/>
      <c r="H795" s="55"/>
      <c r="I795" s="55"/>
    </row>
    <row r="796" spans="1:9" ht="14.25" customHeight="1">
      <c r="A796" s="58" t="s">
        <v>2012</v>
      </c>
      <c r="B796" s="58" t="s">
        <v>2013</v>
      </c>
      <c r="C796" s="55"/>
      <c r="D796" s="55"/>
      <c r="E796" s="55"/>
      <c r="F796" s="55"/>
      <c r="G796" s="55"/>
      <c r="H796" s="55"/>
      <c r="I796" s="55"/>
    </row>
    <row r="797" spans="1:9" ht="14.25" customHeight="1">
      <c r="A797" s="58" t="s">
        <v>2016</v>
      </c>
      <c r="B797" s="58" t="s">
        <v>2017</v>
      </c>
      <c r="C797" s="55"/>
      <c r="D797" s="55"/>
      <c r="E797" s="55"/>
      <c r="F797" s="55"/>
      <c r="G797" s="55"/>
      <c r="H797" s="55"/>
      <c r="I797" s="55"/>
    </row>
    <row r="798" spans="1:9" ht="14.25" customHeight="1">
      <c r="A798" s="58" t="s">
        <v>2018</v>
      </c>
      <c r="B798" s="58" t="s">
        <v>2019</v>
      </c>
      <c r="C798" s="55"/>
      <c r="D798" s="55"/>
      <c r="E798" s="55"/>
      <c r="F798" s="55"/>
      <c r="G798" s="55"/>
      <c r="H798" s="55"/>
      <c r="I798" s="55"/>
    </row>
    <row r="799" spans="1:9" ht="14.25" customHeight="1">
      <c r="A799" s="58" t="s">
        <v>2020</v>
      </c>
      <c r="B799" s="58" t="s">
        <v>2021</v>
      </c>
      <c r="C799" s="55"/>
      <c r="D799" s="55"/>
      <c r="E799" s="55"/>
      <c r="F799" s="55"/>
      <c r="G799" s="55"/>
      <c r="H799" s="55"/>
      <c r="I799" s="55"/>
    </row>
    <row r="800" spans="1:9" ht="14.25" customHeight="1">
      <c r="A800" s="58" t="s">
        <v>2022</v>
      </c>
      <c r="B800" s="58" t="s">
        <v>2023</v>
      </c>
      <c r="C800" s="55">
        <v>314</v>
      </c>
      <c r="D800" s="55">
        <v>314</v>
      </c>
      <c r="E800" s="55"/>
      <c r="F800" s="55"/>
      <c r="G800" s="55"/>
      <c r="H800" s="55"/>
      <c r="I800" s="55"/>
    </row>
    <row r="801" spans="1:9" ht="14.25" customHeight="1">
      <c r="A801" s="58" t="s">
        <v>2025</v>
      </c>
      <c r="B801" s="58" t="s">
        <v>2026</v>
      </c>
      <c r="C801" s="55"/>
      <c r="D801" s="55"/>
      <c r="E801" s="55"/>
      <c r="F801" s="55"/>
      <c r="G801" s="55"/>
      <c r="H801" s="55"/>
      <c r="I801" s="55"/>
    </row>
    <row r="802" spans="1:9" ht="14.25" customHeight="1">
      <c r="A802" s="58" t="s">
        <v>2027</v>
      </c>
      <c r="B802" s="58" t="s">
        <v>2028</v>
      </c>
      <c r="C802" s="55">
        <v>257</v>
      </c>
      <c r="D802" s="55">
        <v>257</v>
      </c>
      <c r="E802" s="55"/>
      <c r="F802" s="55"/>
      <c r="G802" s="55"/>
      <c r="H802" s="55"/>
      <c r="I802" s="55"/>
    </row>
    <row r="803" spans="1:9" ht="14.25" customHeight="1">
      <c r="A803" s="58" t="s">
        <v>2030</v>
      </c>
      <c r="B803" s="58" t="s">
        <v>2031</v>
      </c>
      <c r="C803" s="55">
        <v>29246</v>
      </c>
      <c r="D803" s="55">
        <v>28084</v>
      </c>
      <c r="E803" s="55">
        <v>1162</v>
      </c>
      <c r="F803" s="55"/>
      <c r="G803" s="55"/>
      <c r="H803" s="55"/>
      <c r="I803" s="55"/>
    </row>
    <row r="804" spans="1:9" ht="14.25" customHeight="1">
      <c r="A804" s="58" t="s">
        <v>2032</v>
      </c>
      <c r="B804" s="58" t="s">
        <v>2033</v>
      </c>
      <c r="C804" s="55">
        <v>20659</v>
      </c>
      <c r="D804" s="55">
        <v>20659</v>
      </c>
      <c r="E804" s="55"/>
      <c r="F804" s="55"/>
      <c r="G804" s="55"/>
      <c r="H804" s="55"/>
      <c r="I804" s="55"/>
    </row>
    <row r="805" spans="1:9" ht="14.25" customHeight="1">
      <c r="A805" s="58" t="s">
        <v>2034</v>
      </c>
      <c r="B805" s="58" t="s">
        <v>631</v>
      </c>
      <c r="C805" s="55"/>
      <c r="D805" s="55"/>
      <c r="E805" s="55"/>
      <c r="F805" s="55"/>
      <c r="G805" s="55"/>
      <c r="H805" s="55"/>
      <c r="I805" s="55"/>
    </row>
    <row r="806" spans="1:9" ht="14.25" customHeight="1">
      <c r="A806" s="58" t="s">
        <v>2035</v>
      </c>
      <c r="B806" s="58" t="s">
        <v>633</v>
      </c>
      <c r="C806" s="55"/>
      <c r="D806" s="55"/>
      <c r="E806" s="55"/>
      <c r="F806" s="55"/>
      <c r="G806" s="55"/>
      <c r="H806" s="55"/>
      <c r="I806" s="55"/>
    </row>
    <row r="807" spans="1:9" ht="14.25" customHeight="1">
      <c r="A807" s="58" t="s">
        <v>2036</v>
      </c>
      <c r="B807" s="58" t="s">
        <v>635</v>
      </c>
      <c r="C807" s="55"/>
      <c r="D807" s="55"/>
      <c r="E807" s="55"/>
      <c r="F807" s="55"/>
      <c r="G807" s="55"/>
      <c r="H807" s="55"/>
      <c r="I807" s="55"/>
    </row>
    <row r="808" spans="1:9" ht="14.25" customHeight="1">
      <c r="A808" s="58" t="s">
        <v>2037</v>
      </c>
      <c r="B808" s="58" t="s">
        <v>649</v>
      </c>
      <c r="C808" s="55">
        <v>2239</v>
      </c>
      <c r="D808" s="55">
        <v>2239</v>
      </c>
      <c r="E808" s="55"/>
      <c r="F808" s="55"/>
      <c r="G808" s="55"/>
      <c r="H808" s="55"/>
      <c r="I808" s="55"/>
    </row>
    <row r="809" spans="1:9" ht="14.25" customHeight="1">
      <c r="A809" s="58" t="s">
        <v>2038</v>
      </c>
      <c r="B809" s="58" t="s">
        <v>2039</v>
      </c>
      <c r="C809" s="55"/>
      <c r="D809" s="55"/>
      <c r="E809" s="55"/>
      <c r="F809" s="55"/>
      <c r="G809" s="55"/>
      <c r="H809" s="55"/>
      <c r="I809" s="55"/>
    </row>
    <row r="810" spans="1:9" ht="14.25" customHeight="1">
      <c r="A810" s="58" t="s">
        <v>2040</v>
      </c>
      <c r="B810" s="58" t="s">
        <v>2041</v>
      </c>
      <c r="C810" s="55"/>
      <c r="D810" s="55"/>
      <c r="E810" s="55"/>
      <c r="F810" s="55"/>
      <c r="G810" s="55"/>
      <c r="H810" s="55"/>
      <c r="I810" s="55"/>
    </row>
    <row r="811" spans="1:9" ht="14.25" customHeight="1">
      <c r="A811" s="58" t="s">
        <v>2042</v>
      </c>
      <c r="B811" s="58" t="s">
        <v>2043</v>
      </c>
      <c r="C811" s="55"/>
      <c r="D811" s="55"/>
      <c r="E811" s="55"/>
      <c r="F811" s="55"/>
      <c r="G811" s="55"/>
      <c r="H811" s="55"/>
      <c r="I811" s="55"/>
    </row>
    <row r="812" spans="1:9" ht="14.25" customHeight="1">
      <c r="A812" s="58" t="s">
        <v>2044</v>
      </c>
      <c r="B812" s="58" t="s">
        <v>2045</v>
      </c>
      <c r="C812" s="55"/>
      <c r="D812" s="55"/>
      <c r="E812" s="55"/>
      <c r="F812" s="55"/>
      <c r="G812" s="55"/>
      <c r="H812" s="55"/>
      <c r="I812" s="55"/>
    </row>
    <row r="813" spans="1:9" ht="14.25" customHeight="1">
      <c r="A813" s="58" t="s">
        <v>2046</v>
      </c>
      <c r="B813" s="58" t="s">
        <v>2047</v>
      </c>
      <c r="C813" s="55"/>
      <c r="D813" s="55"/>
      <c r="E813" s="55"/>
      <c r="F813" s="55"/>
      <c r="G813" s="55"/>
      <c r="H813" s="55"/>
      <c r="I813" s="55"/>
    </row>
    <row r="814" spans="1:9" ht="14.25" customHeight="1">
      <c r="A814" s="58" t="s">
        <v>2048</v>
      </c>
      <c r="B814" s="58" t="s">
        <v>2049</v>
      </c>
      <c r="C814" s="55"/>
      <c r="D814" s="55"/>
      <c r="E814" s="55"/>
      <c r="F814" s="55"/>
      <c r="G814" s="55"/>
      <c r="H814" s="55"/>
      <c r="I814" s="55"/>
    </row>
    <row r="815" spans="1:9" ht="14.25" customHeight="1">
      <c r="A815" s="58" t="s">
        <v>2050</v>
      </c>
      <c r="B815" s="58" t="s">
        <v>2051</v>
      </c>
      <c r="C815" s="55"/>
      <c r="D815" s="55"/>
      <c r="E815" s="55"/>
      <c r="F815" s="55"/>
      <c r="G815" s="55"/>
      <c r="H815" s="55"/>
      <c r="I815" s="55"/>
    </row>
    <row r="816" spans="1:9" ht="14.25" customHeight="1">
      <c r="A816" s="58" t="s">
        <v>2052</v>
      </c>
      <c r="B816" s="58" t="s">
        <v>2053</v>
      </c>
      <c r="C816" s="55"/>
      <c r="D816" s="55"/>
      <c r="E816" s="55"/>
      <c r="F816" s="55"/>
      <c r="G816" s="55"/>
      <c r="H816" s="55"/>
      <c r="I816" s="55"/>
    </row>
    <row r="817" spans="1:9" ht="14.25" customHeight="1">
      <c r="A817" s="58" t="s">
        <v>2054</v>
      </c>
      <c r="B817" s="58" t="s">
        <v>2055</v>
      </c>
      <c r="C817" s="55"/>
      <c r="D817" s="55"/>
      <c r="E817" s="55"/>
      <c r="F817" s="55"/>
      <c r="G817" s="55"/>
      <c r="H817" s="55"/>
      <c r="I817" s="55"/>
    </row>
    <row r="818" spans="1:9" ht="14.25" customHeight="1">
      <c r="A818" s="58" t="s">
        <v>2056</v>
      </c>
      <c r="B818" s="58" t="s">
        <v>2057</v>
      </c>
      <c r="C818" s="55"/>
      <c r="D818" s="55"/>
      <c r="E818" s="55"/>
      <c r="F818" s="55"/>
      <c r="G818" s="55"/>
      <c r="H818" s="55"/>
      <c r="I818" s="55"/>
    </row>
    <row r="819" spans="1:9" ht="14.25" customHeight="1">
      <c r="A819" s="58" t="s">
        <v>2058</v>
      </c>
      <c r="B819" s="58" t="s">
        <v>2059</v>
      </c>
      <c r="C819" s="55"/>
      <c r="D819" s="55"/>
      <c r="E819" s="55"/>
      <c r="F819" s="55"/>
      <c r="G819" s="55"/>
      <c r="H819" s="55"/>
      <c r="I819" s="55"/>
    </row>
    <row r="820" spans="1:9" ht="14.25" customHeight="1">
      <c r="A820" s="58" t="s">
        <v>2060</v>
      </c>
      <c r="B820" s="58" t="s">
        <v>2061</v>
      </c>
      <c r="C820" s="55"/>
      <c r="D820" s="55"/>
      <c r="E820" s="55"/>
      <c r="F820" s="55"/>
      <c r="G820" s="55"/>
      <c r="H820" s="55"/>
      <c r="I820" s="55"/>
    </row>
    <row r="821" spans="1:9" ht="14.25" customHeight="1">
      <c r="A821" s="58" t="s">
        <v>2062</v>
      </c>
      <c r="B821" s="58" t="s">
        <v>2063</v>
      </c>
      <c r="C821" s="55"/>
      <c r="D821" s="55"/>
      <c r="E821" s="55"/>
      <c r="F821" s="55"/>
      <c r="G821" s="55"/>
      <c r="H821" s="55"/>
      <c r="I821" s="55"/>
    </row>
    <row r="822" spans="1:9" ht="14.25" customHeight="1">
      <c r="A822" s="58" t="s">
        <v>2064</v>
      </c>
      <c r="B822" s="58" t="s">
        <v>2065</v>
      </c>
      <c r="C822" s="55"/>
      <c r="D822" s="55"/>
      <c r="E822" s="55"/>
      <c r="F822" s="55"/>
      <c r="G822" s="55"/>
      <c r="H822" s="55"/>
      <c r="I822" s="55"/>
    </row>
    <row r="823" spans="1:9" ht="14.25" customHeight="1">
      <c r="A823" s="58" t="s">
        <v>2066</v>
      </c>
      <c r="B823" s="58" t="s">
        <v>2067</v>
      </c>
      <c r="C823" s="55"/>
      <c r="D823" s="55"/>
      <c r="E823" s="55"/>
      <c r="F823" s="55"/>
      <c r="G823" s="55"/>
      <c r="H823" s="55"/>
      <c r="I823" s="55"/>
    </row>
    <row r="824" spans="1:9" ht="14.25" customHeight="1">
      <c r="A824" s="58" t="s">
        <v>2068</v>
      </c>
      <c r="B824" s="58" t="s">
        <v>2069</v>
      </c>
      <c r="C824" s="55"/>
      <c r="D824" s="55"/>
      <c r="E824" s="55"/>
      <c r="F824" s="55"/>
      <c r="G824" s="55"/>
      <c r="H824" s="55"/>
      <c r="I824" s="55"/>
    </row>
    <row r="825" spans="1:9" ht="14.25" customHeight="1">
      <c r="A825" s="58" t="s">
        <v>2070</v>
      </c>
      <c r="B825" s="58" t="s">
        <v>2071</v>
      </c>
      <c r="C825" s="55"/>
      <c r="D825" s="55"/>
      <c r="E825" s="55"/>
      <c r="F825" s="55"/>
      <c r="G825" s="55"/>
      <c r="H825" s="55"/>
      <c r="I825" s="55"/>
    </row>
    <row r="826" spans="1:9" ht="14.25" customHeight="1">
      <c r="A826" s="58" t="s">
        <v>2072</v>
      </c>
      <c r="B826" s="58" t="s">
        <v>2073</v>
      </c>
      <c r="C826" s="55"/>
      <c r="D826" s="55"/>
      <c r="E826" s="55"/>
      <c r="F826" s="55"/>
      <c r="G826" s="55"/>
      <c r="H826" s="55"/>
      <c r="I826" s="55"/>
    </row>
    <row r="827" spans="1:9" ht="14.25" customHeight="1">
      <c r="A827" s="58" t="s">
        <v>2074</v>
      </c>
      <c r="B827" s="58" t="s">
        <v>2075</v>
      </c>
      <c r="C827" s="55"/>
      <c r="D827" s="55"/>
      <c r="E827" s="55"/>
      <c r="F827" s="55"/>
      <c r="G827" s="55"/>
      <c r="H827" s="55"/>
      <c r="I827" s="55"/>
    </row>
    <row r="828" spans="1:9" ht="14.25" customHeight="1">
      <c r="A828" s="58" t="s">
        <v>2076</v>
      </c>
      <c r="B828" s="58" t="s">
        <v>2077</v>
      </c>
      <c r="C828" s="55"/>
      <c r="D828" s="55"/>
      <c r="E828" s="55"/>
      <c r="F828" s="55"/>
      <c r="G828" s="55"/>
      <c r="H828" s="55"/>
      <c r="I828" s="55"/>
    </row>
    <row r="829" spans="1:9" ht="14.25" customHeight="1">
      <c r="A829" s="58" t="s">
        <v>2078</v>
      </c>
      <c r="B829" s="58" t="s">
        <v>2079</v>
      </c>
      <c r="C829" s="55">
        <v>18420</v>
      </c>
      <c r="D829" s="55">
        <v>18420</v>
      </c>
      <c r="E829" s="55"/>
      <c r="F829" s="55"/>
      <c r="G829" s="55"/>
      <c r="H829" s="55"/>
      <c r="I829" s="55"/>
    </row>
    <row r="830" spans="1:9" ht="14.25" customHeight="1">
      <c r="A830" s="58" t="s">
        <v>2080</v>
      </c>
      <c r="B830" s="58" t="s">
        <v>2081</v>
      </c>
      <c r="C830" s="55">
        <v>1769</v>
      </c>
      <c r="D830" s="55">
        <v>1769</v>
      </c>
      <c r="E830" s="55"/>
      <c r="F830" s="55"/>
      <c r="G830" s="55"/>
      <c r="H830" s="55"/>
      <c r="I830" s="55"/>
    </row>
    <row r="831" spans="1:9" ht="14.25" customHeight="1">
      <c r="A831" s="58" t="s">
        <v>2082</v>
      </c>
      <c r="B831" s="58" t="s">
        <v>631</v>
      </c>
      <c r="C831" s="55">
        <v>53</v>
      </c>
      <c r="D831" s="55">
        <v>53</v>
      </c>
      <c r="E831" s="55"/>
      <c r="F831" s="55"/>
      <c r="G831" s="55"/>
      <c r="H831" s="55"/>
      <c r="I831" s="55"/>
    </row>
    <row r="832" spans="1:9" ht="14.25" customHeight="1">
      <c r="A832" s="58" t="s">
        <v>2083</v>
      </c>
      <c r="B832" s="58" t="s">
        <v>633</v>
      </c>
      <c r="C832" s="55"/>
      <c r="D832" s="55"/>
      <c r="E832" s="55"/>
      <c r="F832" s="55"/>
      <c r="G832" s="55"/>
      <c r="H832" s="55"/>
      <c r="I832" s="55"/>
    </row>
    <row r="833" spans="1:9" ht="14.25" customHeight="1">
      <c r="A833" s="58" t="s">
        <v>2084</v>
      </c>
      <c r="B833" s="58" t="s">
        <v>635</v>
      </c>
      <c r="C833" s="55"/>
      <c r="D833" s="55"/>
      <c r="E833" s="55"/>
      <c r="F833" s="55"/>
      <c r="G833" s="55"/>
      <c r="H833" s="55"/>
      <c r="I833" s="55"/>
    </row>
    <row r="834" spans="1:9" ht="14.25" customHeight="1">
      <c r="A834" s="58" t="s">
        <v>2085</v>
      </c>
      <c r="B834" s="58" t="s">
        <v>2086</v>
      </c>
      <c r="C834" s="55">
        <v>697</v>
      </c>
      <c r="D834" s="55">
        <v>697</v>
      </c>
      <c r="E834" s="55"/>
      <c r="F834" s="55"/>
      <c r="G834" s="55"/>
      <c r="H834" s="55"/>
      <c r="I834" s="55"/>
    </row>
    <row r="835" spans="1:9" ht="14.25" customHeight="1">
      <c r="A835" s="58" t="s">
        <v>2087</v>
      </c>
      <c r="B835" s="58" t="s">
        <v>2088</v>
      </c>
      <c r="C835" s="55">
        <v>838</v>
      </c>
      <c r="D835" s="55">
        <v>838</v>
      </c>
      <c r="E835" s="55"/>
      <c r="F835" s="55"/>
      <c r="G835" s="55"/>
      <c r="H835" s="55"/>
      <c r="I835" s="55"/>
    </row>
    <row r="836" spans="1:9" ht="14.25" customHeight="1">
      <c r="A836" s="58" t="s">
        <v>2089</v>
      </c>
      <c r="B836" s="58" t="s">
        <v>2090</v>
      </c>
      <c r="C836" s="55"/>
      <c r="D836" s="55"/>
      <c r="E836" s="55"/>
      <c r="F836" s="55"/>
      <c r="G836" s="55"/>
      <c r="H836" s="55"/>
      <c r="I836" s="55"/>
    </row>
    <row r="837" spans="1:9" ht="14.25" customHeight="1">
      <c r="A837" s="58" t="s">
        <v>2091</v>
      </c>
      <c r="B837" s="58" t="s">
        <v>2092</v>
      </c>
      <c r="C837" s="55">
        <v>42</v>
      </c>
      <c r="D837" s="55">
        <v>42</v>
      </c>
      <c r="E837" s="55"/>
      <c r="F837" s="55"/>
      <c r="G837" s="55"/>
      <c r="H837" s="55"/>
      <c r="I837" s="55"/>
    </row>
    <row r="838" spans="1:9" ht="14.25" customHeight="1">
      <c r="A838" s="58" t="s">
        <v>2093</v>
      </c>
      <c r="B838" s="58" t="s">
        <v>2094</v>
      </c>
      <c r="C838" s="55">
        <v>99</v>
      </c>
      <c r="D838" s="55">
        <v>99</v>
      </c>
      <c r="E838" s="55"/>
      <c r="F838" s="55"/>
      <c r="G838" s="55"/>
      <c r="H838" s="55"/>
      <c r="I838" s="55"/>
    </row>
    <row r="839" spans="1:9" ht="14.25" customHeight="1">
      <c r="A839" s="58" t="s">
        <v>2095</v>
      </c>
      <c r="B839" s="58" t="s">
        <v>2096</v>
      </c>
      <c r="C839" s="55"/>
      <c r="D839" s="55"/>
      <c r="E839" s="55"/>
      <c r="F839" s="55"/>
      <c r="G839" s="55"/>
      <c r="H839" s="55"/>
      <c r="I839" s="55"/>
    </row>
    <row r="840" spans="1:9" ht="14.25" customHeight="1">
      <c r="A840" s="58" t="s">
        <v>2097</v>
      </c>
      <c r="B840" s="58" t="s">
        <v>2098</v>
      </c>
      <c r="C840" s="55"/>
      <c r="D840" s="55"/>
      <c r="E840" s="55"/>
      <c r="F840" s="55"/>
      <c r="G840" s="55"/>
      <c r="H840" s="55"/>
      <c r="I840" s="55"/>
    </row>
    <row r="841" spans="1:9" ht="14.25" customHeight="1">
      <c r="A841" s="58" t="s">
        <v>2099</v>
      </c>
      <c r="B841" s="58" t="s">
        <v>2100</v>
      </c>
      <c r="C841" s="55"/>
      <c r="D841" s="55"/>
      <c r="E841" s="55"/>
      <c r="F841" s="55"/>
      <c r="G841" s="55"/>
      <c r="H841" s="55"/>
      <c r="I841" s="55"/>
    </row>
    <row r="842" spans="1:9" ht="14.25" customHeight="1">
      <c r="A842" s="58" t="s">
        <v>2101</v>
      </c>
      <c r="B842" s="58" t="s">
        <v>2102</v>
      </c>
      <c r="C842" s="55"/>
      <c r="D842" s="55"/>
      <c r="E842" s="55"/>
      <c r="F842" s="55"/>
      <c r="G842" s="55"/>
      <c r="H842" s="55"/>
      <c r="I842" s="55"/>
    </row>
    <row r="843" spans="1:9" ht="14.25" customHeight="1">
      <c r="A843" s="58" t="s">
        <v>2103</v>
      </c>
      <c r="B843" s="58" t="s">
        <v>2104</v>
      </c>
      <c r="C843" s="55"/>
      <c r="D843" s="55"/>
      <c r="E843" s="55"/>
      <c r="F843" s="55"/>
      <c r="G843" s="55"/>
      <c r="H843" s="55"/>
      <c r="I843" s="55"/>
    </row>
    <row r="844" spans="1:9" ht="14.25" customHeight="1">
      <c r="A844" s="58" t="s">
        <v>2105</v>
      </c>
      <c r="B844" s="58" t="s">
        <v>2106</v>
      </c>
      <c r="C844" s="55"/>
      <c r="D844" s="55"/>
      <c r="E844" s="55"/>
      <c r="F844" s="55"/>
      <c r="G844" s="55"/>
      <c r="H844" s="55"/>
      <c r="I844" s="55"/>
    </row>
    <row r="845" spans="1:9" ht="14.25" customHeight="1">
      <c r="A845" s="58" t="s">
        <v>2107</v>
      </c>
      <c r="B845" s="58" t="s">
        <v>2108</v>
      </c>
      <c r="C845" s="55"/>
      <c r="D845" s="55"/>
      <c r="E845" s="55"/>
      <c r="F845" s="55"/>
      <c r="G845" s="55"/>
      <c r="H845" s="55"/>
      <c r="I845" s="55"/>
    </row>
    <row r="846" spans="1:9" ht="14.25" customHeight="1">
      <c r="A846" s="58" t="s">
        <v>2109</v>
      </c>
      <c r="B846" s="58" t="s">
        <v>2110</v>
      </c>
      <c r="C846" s="55"/>
      <c r="D846" s="55"/>
      <c r="E846" s="55"/>
      <c r="F846" s="55"/>
      <c r="G846" s="55"/>
      <c r="H846" s="55"/>
      <c r="I846" s="55"/>
    </row>
    <row r="847" spans="1:9" ht="14.25" customHeight="1">
      <c r="A847" s="58" t="s">
        <v>2111</v>
      </c>
      <c r="B847" s="58" t="s">
        <v>2112</v>
      </c>
      <c r="C847" s="55"/>
      <c r="D847" s="55"/>
      <c r="E847" s="55"/>
      <c r="F847" s="55"/>
      <c r="G847" s="55"/>
      <c r="H847" s="55"/>
      <c r="I847" s="55"/>
    </row>
    <row r="848" spans="1:9" ht="14.25" customHeight="1">
      <c r="A848" s="58" t="s">
        <v>2113</v>
      </c>
      <c r="B848" s="58" t="s">
        <v>2114</v>
      </c>
      <c r="C848" s="55"/>
      <c r="D848" s="55"/>
      <c r="E848" s="55"/>
      <c r="F848" s="55"/>
      <c r="G848" s="55"/>
      <c r="H848" s="55"/>
      <c r="I848" s="55"/>
    </row>
    <row r="849" spans="1:9" ht="14.25" customHeight="1">
      <c r="A849" s="58" t="s">
        <v>2115</v>
      </c>
      <c r="B849" s="58" t="s">
        <v>2116</v>
      </c>
      <c r="C849" s="55"/>
      <c r="D849" s="55"/>
      <c r="E849" s="55"/>
      <c r="F849" s="55"/>
      <c r="G849" s="55"/>
      <c r="H849" s="55"/>
      <c r="I849" s="55"/>
    </row>
    <row r="850" spans="1:9" ht="14.25" customHeight="1">
      <c r="A850" s="58" t="s">
        <v>2117</v>
      </c>
      <c r="B850" s="58" t="s">
        <v>2118</v>
      </c>
      <c r="C850" s="55"/>
      <c r="D850" s="55"/>
      <c r="E850" s="55"/>
      <c r="F850" s="55"/>
      <c r="G850" s="55"/>
      <c r="H850" s="55"/>
      <c r="I850" s="55"/>
    </row>
    <row r="851" spans="1:9" ht="14.25" customHeight="1">
      <c r="A851" s="58" t="s">
        <v>2119</v>
      </c>
      <c r="B851" s="58" t="s">
        <v>2120</v>
      </c>
      <c r="C851" s="55"/>
      <c r="D851" s="55"/>
      <c r="E851" s="55"/>
      <c r="F851" s="55"/>
      <c r="G851" s="55"/>
      <c r="H851" s="55"/>
      <c r="I851" s="55"/>
    </row>
    <row r="852" spans="1:9" ht="14.25" customHeight="1">
      <c r="A852" s="58" t="s">
        <v>2121</v>
      </c>
      <c r="B852" s="58" t="s">
        <v>2122</v>
      </c>
      <c r="C852" s="55"/>
      <c r="D852" s="55"/>
      <c r="E852" s="55"/>
      <c r="F852" s="55"/>
      <c r="G852" s="55"/>
      <c r="H852" s="55"/>
      <c r="I852" s="55"/>
    </row>
    <row r="853" spans="1:9" ht="14.25" customHeight="1">
      <c r="A853" s="58" t="s">
        <v>2123</v>
      </c>
      <c r="B853" s="58" t="s">
        <v>2051</v>
      </c>
      <c r="C853" s="55"/>
      <c r="D853" s="55"/>
      <c r="E853" s="55"/>
      <c r="F853" s="55"/>
      <c r="G853" s="55"/>
      <c r="H853" s="55"/>
      <c r="I853" s="55"/>
    </row>
    <row r="854" spans="1:9" ht="14.25" customHeight="1">
      <c r="A854" s="58" t="s">
        <v>2124</v>
      </c>
      <c r="B854" s="58" t="s">
        <v>2125</v>
      </c>
      <c r="C854" s="55">
        <v>40</v>
      </c>
      <c r="D854" s="55">
        <v>40</v>
      </c>
      <c r="E854" s="55"/>
      <c r="F854" s="55"/>
      <c r="G854" s="55"/>
      <c r="H854" s="55"/>
      <c r="I854" s="55"/>
    </row>
    <row r="855" spans="1:9" ht="14.25" customHeight="1">
      <c r="A855" s="58" t="s">
        <v>2126</v>
      </c>
      <c r="B855" s="58" t="s">
        <v>2127</v>
      </c>
      <c r="C855" s="55">
        <v>1241</v>
      </c>
      <c r="D855" s="55">
        <v>1241</v>
      </c>
      <c r="E855" s="55"/>
      <c r="F855" s="55"/>
      <c r="G855" s="55"/>
      <c r="H855" s="55"/>
      <c r="I855" s="55"/>
    </row>
    <row r="856" spans="1:9" ht="14.25" customHeight="1">
      <c r="A856" s="58" t="s">
        <v>2128</v>
      </c>
      <c r="B856" s="58" t="s">
        <v>631</v>
      </c>
      <c r="C856" s="55">
        <v>381</v>
      </c>
      <c r="D856" s="55">
        <v>381</v>
      </c>
      <c r="E856" s="55"/>
      <c r="F856" s="55"/>
      <c r="G856" s="55"/>
      <c r="H856" s="55"/>
      <c r="I856" s="55"/>
    </row>
    <row r="857" spans="1:9" ht="14.25" customHeight="1">
      <c r="A857" s="58" t="s">
        <v>2129</v>
      </c>
      <c r="B857" s="58" t="s">
        <v>633</v>
      </c>
      <c r="C857" s="55"/>
      <c r="D857" s="55"/>
      <c r="E857" s="55"/>
      <c r="F857" s="55"/>
      <c r="G857" s="55"/>
      <c r="H857" s="55"/>
      <c r="I857" s="55"/>
    </row>
    <row r="858" spans="1:9" ht="14.25" customHeight="1">
      <c r="A858" s="58" t="s">
        <v>2130</v>
      </c>
      <c r="B858" s="58" t="s">
        <v>635</v>
      </c>
      <c r="C858" s="55"/>
      <c r="D858" s="55"/>
      <c r="E858" s="55"/>
      <c r="F858" s="55"/>
      <c r="G858" s="55"/>
      <c r="H858" s="55"/>
      <c r="I858" s="55"/>
    </row>
    <row r="859" spans="1:9" ht="14.25" customHeight="1">
      <c r="A859" s="58" t="s">
        <v>2131</v>
      </c>
      <c r="B859" s="58" t="s">
        <v>2132</v>
      </c>
      <c r="C859" s="55">
        <v>288</v>
      </c>
      <c r="D859" s="55">
        <v>288</v>
      </c>
      <c r="E859" s="55"/>
      <c r="F859" s="55"/>
      <c r="G859" s="55"/>
      <c r="H859" s="55"/>
      <c r="I859" s="55"/>
    </row>
    <row r="860" spans="1:9" ht="14.25" customHeight="1">
      <c r="A860" s="58" t="s">
        <v>2133</v>
      </c>
      <c r="B860" s="58" t="s">
        <v>2134</v>
      </c>
      <c r="C860" s="55"/>
      <c r="D860" s="55"/>
      <c r="E860" s="55"/>
      <c r="F860" s="55"/>
      <c r="G860" s="55"/>
      <c r="H860" s="55"/>
      <c r="I860" s="55"/>
    </row>
    <row r="861" spans="1:9" ht="14.25" customHeight="1">
      <c r="A861" s="58" t="s">
        <v>2135</v>
      </c>
      <c r="B861" s="58" t="s">
        <v>2136</v>
      </c>
      <c r="C861" s="55"/>
      <c r="D861" s="55"/>
      <c r="E861" s="55"/>
      <c r="F861" s="55"/>
      <c r="G861" s="55"/>
      <c r="H861" s="55"/>
      <c r="I861" s="55"/>
    </row>
    <row r="862" spans="1:9" ht="14.25" customHeight="1">
      <c r="A862" s="58" t="s">
        <v>2137</v>
      </c>
      <c r="B862" s="58" t="s">
        <v>2138</v>
      </c>
      <c r="C862" s="55"/>
      <c r="D862" s="55"/>
      <c r="E862" s="55"/>
      <c r="F862" s="55"/>
      <c r="G862" s="55"/>
      <c r="H862" s="55"/>
      <c r="I862" s="55"/>
    </row>
    <row r="863" spans="1:9" ht="14.25" customHeight="1">
      <c r="A863" s="58" t="s">
        <v>2139</v>
      </c>
      <c r="B863" s="58" t="s">
        <v>2140</v>
      </c>
      <c r="C863" s="55"/>
      <c r="D863" s="55"/>
      <c r="E863" s="55"/>
      <c r="F863" s="55"/>
      <c r="G863" s="55"/>
      <c r="H863" s="55"/>
      <c r="I863" s="55"/>
    </row>
    <row r="864" spans="1:9" ht="14.25" customHeight="1">
      <c r="A864" s="58" t="s">
        <v>2141</v>
      </c>
      <c r="B864" s="58" t="s">
        <v>2142</v>
      </c>
      <c r="C864" s="55"/>
      <c r="D864" s="55"/>
      <c r="E864" s="55"/>
      <c r="F864" s="55"/>
      <c r="G864" s="55"/>
      <c r="H864" s="55"/>
      <c r="I864" s="55"/>
    </row>
    <row r="865" spans="1:9" ht="14.25" customHeight="1">
      <c r="A865" s="58" t="s">
        <v>2143</v>
      </c>
      <c r="B865" s="58" t="s">
        <v>2144</v>
      </c>
      <c r="C865" s="55"/>
      <c r="D865" s="55"/>
      <c r="E865" s="55"/>
      <c r="F865" s="55"/>
      <c r="G865" s="55"/>
      <c r="H865" s="55"/>
      <c r="I865" s="55"/>
    </row>
    <row r="866" spans="1:9" ht="14.25" customHeight="1">
      <c r="A866" s="58" t="s">
        <v>2145</v>
      </c>
      <c r="B866" s="58" t="s">
        <v>2146</v>
      </c>
      <c r="C866" s="55"/>
      <c r="D866" s="55"/>
      <c r="E866" s="55"/>
      <c r="F866" s="55"/>
      <c r="G866" s="55"/>
      <c r="H866" s="55"/>
      <c r="I866" s="55"/>
    </row>
    <row r="867" spans="1:9" ht="14.25" customHeight="1">
      <c r="A867" s="58" t="s">
        <v>2147</v>
      </c>
      <c r="B867" s="58" t="s">
        <v>2148</v>
      </c>
      <c r="C867" s="55"/>
      <c r="D867" s="55"/>
      <c r="E867" s="55"/>
      <c r="F867" s="55"/>
      <c r="G867" s="55"/>
      <c r="H867" s="55"/>
      <c r="I867" s="55"/>
    </row>
    <row r="868" spans="1:9" ht="14.25" customHeight="1">
      <c r="A868" s="58" t="s">
        <v>2149</v>
      </c>
      <c r="B868" s="58" t="s">
        <v>2150</v>
      </c>
      <c r="C868" s="55"/>
      <c r="D868" s="55"/>
      <c r="E868" s="55"/>
      <c r="F868" s="55"/>
      <c r="G868" s="55"/>
      <c r="H868" s="55"/>
      <c r="I868" s="55"/>
    </row>
    <row r="869" spans="1:9" ht="14.25" customHeight="1">
      <c r="A869" s="58" t="s">
        <v>2151</v>
      </c>
      <c r="B869" s="58" t="s">
        <v>2152</v>
      </c>
      <c r="C869" s="55"/>
      <c r="D869" s="55"/>
      <c r="E869" s="55"/>
      <c r="F869" s="55"/>
      <c r="G869" s="55"/>
      <c r="H869" s="55"/>
      <c r="I869" s="55"/>
    </row>
    <row r="870" spans="1:9" ht="14.25" customHeight="1">
      <c r="A870" s="58" t="s">
        <v>2153</v>
      </c>
      <c r="B870" s="58" t="s">
        <v>2154</v>
      </c>
      <c r="C870" s="55"/>
      <c r="D870" s="55"/>
      <c r="E870" s="55"/>
      <c r="F870" s="55"/>
      <c r="G870" s="55"/>
      <c r="H870" s="55"/>
      <c r="I870" s="55"/>
    </row>
    <row r="871" spans="1:9" ht="14.25" customHeight="1">
      <c r="A871" s="58" t="s">
        <v>2155</v>
      </c>
      <c r="B871" s="58" t="s">
        <v>2156</v>
      </c>
      <c r="C871" s="55"/>
      <c r="D871" s="55"/>
      <c r="E871" s="55"/>
      <c r="F871" s="55"/>
      <c r="G871" s="55"/>
      <c r="H871" s="55"/>
      <c r="I871" s="55"/>
    </row>
    <row r="872" spans="1:9" ht="14.25" customHeight="1">
      <c r="A872" s="58" t="s">
        <v>2157</v>
      </c>
      <c r="B872" s="58" t="s">
        <v>2158</v>
      </c>
      <c r="C872" s="55"/>
      <c r="D872" s="55"/>
      <c r="E872" s="55"/>
      <c r="F872" s="55"/>
      <c r="G872" s="55"/>
      <c r="H872" s="55"/>
      <c r="I872" s="55"/>
    </row>
    <row r="873" spans="1:9" ht="14.25" customHeight="1">
      <c r="A873" s="58" t="s">
        <v>2159</v>
      </c>
      <c r="B873" s="58" t="s">
        <v>2160</v>
      </c>
      <c r="C873" s="55"/>
      <c r="D873" s="55"/>
      <c r="E873" s="55"/>
      <c r="F873" s="55"/>
      <c r="G873" s="55"/>
      <c r="H873" s="55"/>
      <c r="I873" s="55"/>
    </row>
    <row r="874" spans="1:9" ht="14.25" customHeight="1">
      <c r="A874" s="58" t="s">
        <v>2161</v>
      </c>
      <c r="B874" s="58" t="s">
        <v>2162</v>
      </c>
      <c r="C874" s="55"/>
      <c r="D874" s="55"/>
      <c r="E874" s="55"/>
      <c r="F874" s="55"/>
      <c r="G874" s="55"/>
      <c r="H874" s="55"/>
      <c r="I874" s="55"/>
    </row>
    <row r="875" spans="1:9" ht="14.25" customHeight="1">
      <c r="A875" s="58" t="s">
        <v>2163</v>
      </c>
      <c r="B875" s="58" t="s">
        <v>2164</v>
      </c>
      <c r="C875" s="55"/>
      <c r="D875" s="55"/>
      <c r="E875" s="55"/>
      <c r="F875" s="55"/>
      <c r="G875" s="55"/>
      <c r="H875" s="55"/>
      <c r="I875" s="55"/>
    </row>
    <row r="876" spans="1:9" ht="14.25" customHeight="1">
      <c r="A876" s="58" t="s">
        <v>2165</v>
      </c>
      <c r="B876" s="58" t="s">
        <v>2166</v>
      </c>
      <c r="C876" s="55"/>
      <c r="D876" s="55"/>
      <c r="E876" s="55"/>
      <c r="F876" s="55"/>
      <c r="G876" s="55"/>
      <c r="H876" s="55"/>
      <c r="I876" s="55"/>
    </row>
    <row r="877" spans="1:9" ht="14.25" customHeight="1">
      <c r="A877" s="58" t="s">
        <v>2167</v>
      </c>
      <c r="B877" s="58" t="s">
        <v>2110</v>
      </c>
      <c r="C877" s="55"/>
      <c r="D877" s="55"/>
      <c r="E877" s="55"/>
      <c r="F877" s="55"/>
      <c r="G877" s="55"/>
      <c r="H877" s="55"/>
      <c r="I877" s="55"/>
    </row>
    <row r="878" spans="1:9" ht="14.25" customHeight="1">
      <c r="A878" s="58" t="s">
        <v>2168</v>
      </c>
      <c r="B878" s="58" t="s">
        <v>2169</v>
      </c>
      <c r="C878" s="55"/>
      <c r="D878" s="55"/>
      <c r="E878" s="55"/>
      <c r="F878" s="55"/>
      <c r="G878" s="55"/>
      <c r="H878" s="55"/>
      <c r="I878" s="55"/>
    </row>
    <row r="879" spans="1:9" ht="14.25" customHeight="1">
      <c r="A879" s="58" t="s">
        <v>2170</v>
      </c>
      <c r="B879" s="58" t="s">
        <v>2171</v>
      </c>
      <c r="C879" s="55"/>
      <c r="D879" s="55"/>
      <c r="E879" s="55"/>
      <c r="F879" s="55"/>
      <c r="G879" s="55"/>
      <c r="H879" s="55"/>
      <c r="I879" s="55"/>
    </row>
    <row r="880" spans="1:9" ht="14.25" customHeight="1">
      <c r="A880" s="58" t="s">
        <v>2172</v>
      </c>
      <c r="B880" s="58" t="s">
        <v>2173</v>
      </c>
      <c r="C880" s="55"/>
      <c r="D880" s="55"/>
      <c r="E880" s="55"/>
      <c r="F880" s="55"/>
      <c r="G880" s="55"/>
      <c r="H880" s="55"/>
      <c r="I880" s="55"/>
    </row>
    <row r="881" spans="1:9" ht="14.25" customHeight="1">
      <c r="A881" s="58" t="s">
        <v>2174</v>
      </c>
      <c r="B881" s="58" t="s">
        <v>2175</v>
      </c>
      <c r="C881" s="55"/>
      <c r="D881" s="55"/>
      <c r="E881" s="55"/>
      <c r="F881" s="55"/>
      <c r="G881" s="55"/>
      <c r="H881" s="55"/>
      <c r="I881" s="55"/>
    </row>
    <row r="882" spans="1:9" ht="14.25" customHeight="1">
      <c r="A882" s="58" t="s">
        <v>2176</v>
      </c>
      <c r="B882" s="58" t="s">
        <v>2177</v>
      </c>
      <c r="C882" s="55">
        <v>572</v>
      </c>
      <c r="D882" s="55">
        <v>572</v>
      </c>
      <c r="E882" s="55"/>
      <c r="F882" s="55"/>
      <c r="G882" s="55"/>
      <c r="H882" s="55"/>
      <c r="I882" s="55"/>
    </row>
    <row r="883" spans="1:9" ht="14.25" customHeight="1">
      <c r="A883" s="58" t="s">
        <v>2178</v>
      </c>
      <c r="B883" s="58" t="s">
        <v>2179</v>
      </c>
      <c r="C883" s="55">
        <v>1044</v>
      </c>
      <c r="D883" s="55">
        <v>1044</v>
      </c>
      <c r="E883" s="55"/>
      <c r="F883" s="55"/>
      <c r="G883" s="55"/>
      <c r="H883" s="55"/>
      <c r="I883" s="55"/>
    </row>
    <row r="884" spans="1:9" ht="14.25" customHeight="1">
      <c r="A884" s="58" t="s">
        <v>2180</v>
      </c>
      <c r="B884" s="58" t="s">
        <v>631</v>
      </c>
      <c r="C884" s="55"/>
      <c r="D884" s="55"/>
      <c r="E884" s="55"/>
      <c r="F884" s="55"/>
      <c r="G884" s="55"/>
      <c r="H884" s="55"/>
      <c r="I884" s="55"/>
    </row>
    <row r="885" spans="1:9" ht="14.25" customHeight="1">
      <c r="A885" s="58" t="s">
        <v>2181</v>
      </c>
      <c r="B885" s="58" t="s">
        <v>633</v>
      </c>
      <c r="C885" s="55"/>
      <c r="D885" s="55"/>
      <c r="E885" s="55"/>
      <c r="F885" s="55"/>
      <c r="G885" s="55"/>
      <c r="H885" s="55"/>
      <c r="I885" s="55"/>
    </row>
    <row r="886" spans="1:9" ht="14.25" customHeight="1">
      <c r="A886" s="58" t="s">
        <v>2182</v>
      </c>
      <c r="B886" s="58" t="s">
        <v>635</v>
      </c>
      <c r="C886" s="55"/>
      <c r="D886" s="55"/>
      <c r="E886" s="55"/>
      <c r="F886" s="55"/>
      <c r="G886" s="55"/>
      <c r="H886" s="55"/>
      <c r="I886" s="55"/>
    </row>
    <row r="887" spans="1:9" ht="14.25" customHeight="1">
      <c r="A887" s="58" t="s">
        <v>2183</v>
      </c>
      <c r="B887" s="58" t="s">
        <v>2184</v>
      </c>
      <c r="C887" s="55"/>
      <c r="D887" s="55"/>
      <c r="E887" s="55"/>
      <c r="F887" s="55"/>
      <c r="G887" s="55"/>
      <c r="H887" s="55"/>
      <c r="I887" s="55"/>
    </row>
    <row r="888" spans="1:9" ht="14.25" customHeight="1">
      <c r="A888" s="58" t="s">
        <v>2185</v>
      </c>
      <c r="B888" s="58" t="s">
        <v>2186</v>
      </c>
      <c r="C888" s="55"/>
      <c r="D888" s="55"/>
      <c r="E888" s="55"/>
      <c r="F888" s="55"/>
      <c r="G888" s="55"/>
      <c r="H888" s="55"/>
      <c r="I888" s="55"/>
    </row>
    <row r="889" spans="1:9" ht="14.25" customHeight="1">
      <c r="A889" s="58" t="s">
        <v>2187</v>
      </c>
      <c r="B889" s="58" t="s">
        <v>2188</v>
      </c>
      <c r="C889" s="55">
        <v>86</v>
      </c>
      <c r="D889" s="55">
        <v>86</v>
      </c>
      <c r="E889" s="55"/>
      <c r="F889" s="55"/>
      <c r="G889" s="55"/>
      <c r="H889" s="55"/>
      <c r="I889" s="55"/>
    </row>
    <row r="890" spans="1:9" ht="14.25" customHeight="1">
      <c r="A890" s="58" t="s">
        <v>2189</v>
      </c>
      <c r="B890" s="58" t="s">
        <v>2190</v>
      </c>
      <c r="C890" s="55"/>
      <c r="D890" s="55"/>
      <c r="E890" s="55"/>
      <c r="F890" s="55"/>
      <c r="G890" s="55"/>
      <c r="H890" s="55"/>
      <c r="I890" s="55"/>
    </row>
    <row r="891" spans="1:9" ht="14.25" customHeight="1">
      <c r="A891" s="58" t="s">
        <v>2191</v>
      </c>
      <c r="B891" s="58" t="s">
        <v>2192</v>
      </c>
      <c r="C891" s="55"/>
      <c r="D891" s="55"/>
      <c r="E891" s="55"/>
      <c r="F891" s="55"/>
      <c r="G891" s="55"/>
      <c r="H891" s="55"/>
      <c r="I891" s="55"/>
    </row>
    <row r="892" spans="1:9" ht="14.25" customHeight="1">
      <c r="A892" s="58" t="s">
        <v>2193</v>
      </c>
      <c r="B892" s="58" t="s">
        <v>2194</v>
      </c>
      <c r="C892" s="55"/>
      <c r="D892" s="55"/>
      <c r="E892" s="55"/>
      <c r="F892" s="55"/>
      <c r="G892" s="55"/>
      <c r="H892" s="55"/>
      <c r="I892" s="55"/>
    </row>
    <row r="893" spans="1:9" ht="14.25" customHeight="1">
      <c r="A893" s="58" t="s">
        <v>2195</v>
      </c>
      <c r="B893" s="58" t="s">
        <v>2196</v>
      </c>
      <c r="C893" s="55">
        <v>958</v>
      </c>
      <c r="D893" s="55">
        <v>958</v>
      </c>
      <c r="E893" s="55"/>
      <c r="F893" s="55"/>
      <c r="G893" s="55"/>
      <c r="H893" s="55"/>
      <c r="I893" s="55"/>
    </row>
    <row r="894" spans="1:9" ht="14.25" customHeight="1">
      <c r="A894" s="58" t="s">
        <v>2197</v>
      </c>
      <c r="B894" s="58" t="s">
        <v>2198</v>
      </c>
      <c r="C894" s="55">
        <v>3375</v>
      </c>
      <c r="D894" s="55">
        <v>2213</v>
      </c>
      <c r="E894" s="55">
        <v>1162</v>
      </c>
      <c r="F894" s="55"/>
      <c r="G894" s="55"/>
      <c r="H894" s="55"/>
      <c r="I894" s="55"/>
    </row>
    <row r="895" spans="1:9" ht="14.25" customHeight="1">
      <c r="A895" s="58" t="s">
        <v>2199</v>
      </c>
      <c r="B895" s="58" t="s">
        <v>2200</v>
      </c>
      <c r="C895" s="55">
        <v>1162</v>
      </c>
      <c r="D895" s="55"/>
      <c r="E895" s="55">
        <v>1162</v>
      </c>
      <c r="F895" s="55"/>
      <c r="G895" s="55"/>
      <c r="H895" s="55"/>
      <c r="I895" s="55"/>
    </row>
    <row r="896" spans="1:9" ht="14.25" customHeight="1">
      <c r="A896" s="58" t="s">
        <v>2201</v>
      </c>
      <c r="B896" s="58" t="s">
        <v>2202</v>
      </c>
      <c r="C896" s="55"/>
      <c r="D896" s="55"/>
      <c r="E896" s="55"/>
      <c r="F896" s="55"/>
      <c r="G896" s="55"/>
      <c r="H896" s="55"/>
      <c r="I896" s="55"/>
    </row>
    <row r="897" spans="1:9" ht="14.25" customHeight="1">
      <c r="A897" s="58" t="s">
        <v>2203</v>
      </c>
      <c r="B897" s="58" t="s">
        <v>2204</v>
      </c>
      <c r="C897" s="55">
        <v>2208</v>
      </c>
      <c r="D897" s="55">
        <v>2208</v>
      </c>
      <c r="E897" s="55"/>
      <c r="F897" s="55"/>
      <c r="G897" s="55"/>
      <c r="H897" s="55"/>
      <c r="I897" s="55"/>
    </row>
    <row r="898" spans="1:9" ht="14.25" customHeight="1">
      <c r="A898" s="58" t="s">
        <v>2205</v>
      </c>
      <c r="B898" s="58" t="s">
        <v>2206</v>
      </c>
      <c r="C898" s="55"/>
      <c r="D898" s="55"/>
      <c r="E898" s="55"/>
      <c r="F898" s="55"/>
      <c r="G898" s="55"/>
      <c r="H898" s="55"/>
      <c r="I898" s="55"/>
    </row>
    <row r="899" spans="1:9" ht="14.25" customHeight="1">
      <c r="A899" s="58" t="s">
        <v>2207</v>
      </c>
      <c r="B899" s="58" t="s">
        <v>2208</v>
      </c>
      <c r="C899" s="55"/>
      <c r="D899" s="55"/>
      <c r="E899" s="55"/>
      <c r="F899" s="55"/>
      <c r="G899" s="55"/>
      <c r="H899" s="55"/>
      <c r="I899" s="55"/>
    </row>
    <row r="900" spans="1:9" ht="14.25" customHeight="1">
      <c r="A900" s="58" t="s">
        <v>2209</v>
      </c>
      <c r="B900" s="58" t="s">
        <v>2210</v>
      </c>
      <c r="C900" s="55">
        <v>5</v>
      </c>
      <c r="D900" s="55">
        <v>5</v>
      </c>
      <c r="E900" s="55"/>
      <c r="F900" s="55"/>
      <c r="G900" s="55"/>
      <c r="H900" s="55"/>
      <c r="I900" s="55"/>
    </row>
    <row r="901" spans="1:9" ht="14.25" customHeight="1">
      <c r="A901" s="58" t="s">
        <v>2211</v>
      </c>
      <c r="B901" s="58" t="s">
        <v>2212</v>
      </c>
      <c r="C901" s="55">
        <v>1158</v>
      </c>
      <c r="D901" s="55">
        <v>1158</v>
      </c>
      <c r="E901" s="55"/>
      <c r="F901" s="55"/>
      <c r="G901" s="55"/>
      <c r="H901" s="55"/>
      <c r="I901" s="55"/>
    </row>
    <row r="902" spans="1:9" ht="14.25" customHeight="1">
      <c r="A902" s="58" t="s">
        <v>2213</v>
      </c>
      <c r="B902" s="58" t="s">
        <v>2214</v>
      </c>
      <c r="C902" s="55"/>
      <c r="D902" s="55"/>
      <c r="E902" s="55"/>
      <c r="F902" s="55"/>
      <c r="G902" s="55"/>
      <c r="H902" s="55"/>
      <c r="I902" s="55"/>
    </row>
    <row r="903" spans="1:9" ht="14.25" customHeight="1">
      <c r="A903" s="58" t="s">
        <v>2215</v>
      </c>
      <c r="B903" s="58" t="s">
        <v>2216</v>
      </c>
      <c r="C903" s="55"/>
      <c r="D903" s="55"/>
      <c r="E903" s="55"/>
      <c r="F903" s="55"/>
      <c r="G903" s="55"/>
      <c r="H903" s="55"/>
      <c r="I903" s="55"/>
    </row>
    <row r="904" spans="1:9" ht="14.25" customHeight="1">
      <c r="A904" s="58" t="s">
        <v>2217</v>
      </c>
      <c r="B904" s="58" t="s">
        <v>2218</v>
      </c>
      <c r="C904" s="55">
        <v>1158</v>
      </c>
      <c r="D904" s="55">
        <v>1158</v>
      </c>
      <c r="E904" s="55"/>
      <c r="F904" s="55"/>
      <c r="G904" s="55"/>
      <c r="H904" s="55"/>
      <c r="I904" s="55"/>
    </row>
    <row r="905" spans="1:9" ht="14.25" customHeight="1">
      <c r="A905" s="58" t="s">
        <v>2219</v>
      </c>
      <c r="B905" s="58" t="s">
        <v>2220</v>
      </c>
      <c r="C905" s="55"/>
      <c r="D905" s="55"/>
      <c r="E905" s="55"/>
      <c r="F905" s="55"/>
      <c r="G905" s="55"/>
      <c r="H905" s="55"/>
      <c r="I905" s="55"/>
    </row>
    <row r="906" spans="1:9" ht="14.25" customHeight="1">
      <c r="A906" s="58" t="s">
        <v>2221</v>
      </c>
      <c r="B906" s="58" t="s">
        <v>2222</v>
      </c>
      <c r="C906" s="55"/>
      <c r="D906" s="55"/>
      <c r="E906" s="55"/>
      <c r="F906" s="55"/>
      <c r="G906" s="55"/>
      <c r="H906" s="55"/>
      <c r="I906" s="55"/>
    </row>
    <row r="907" spans="1:9" ht="14.25" customHeight="1">
      <c r="A907" s="58" t="s">
        <v>2223</v>
      </c>
      <c r="B907" s="58" t="s">
        <v>2224</v>
      </c>
      <c r="C907" s="55"/>
      <c r="D907" s="55"/>
      <c r="E907" s="55"/>
      <c r="F907" s="55"/>
      <c r="G907" s="55"/>
      <c r="H907" s="55"/>
      <c r="I907" s="55"/>
    </row>
    <row r="908" spans="1:9" ht="14.25" customHeight="1">
      <c r="A908" s="58" t="s">
        <v>2225</v>
      </c>
      <c r="B908" s="58" t="s">
        <v>2226</v>
      </c>
      <c r="C908" s="55"/>
      <c r="D908" s="55"/>
      <c r="E908" s="55"/>
      <c r="F908" s="55"/>
      <c r="G908" s="55"/>
      <c r="H908" s="55"/>
      <c r="I908" s="55"/>
    </row>
    <row r="909" spans="1:9" ht="14.25" customHeight="1">
      <c r="A909" s="58" t="s">
        <v>2227</v>
      </c>
      <c r="B909" s="58" t="s">
        <v>2228</v>
      </c>
      <c r="C909" s="55"/>
      <c r="D909" s="55"/>
      <c r="E909" s="55"/>
      <c r="F909" s="55"/>
      <c r="G909" s="55"/>
      <c r="H909" s="55"/>
      <c r="I909" s="55"/>
    </row>
    <row r="910" spans="1:9" ht="14.25" customHeight="1">
      <c r="A910" s="58" t="s">
        <v>2229</v>
      </c>
      <c r="B910" s="58" t="s">
        <v>2230</v>
      </c>
      <c r="C910" s="55"/>
      <c r="D910" s="55"/>
      <c r="E910" s="55"/>
      <c r="F910" s="55"/>
      <c r="G910" s="55"/>
      <c r="H910" s="55"/>
      <c r="I910" s="55"/>
    </row>
    <row r="911" spans="1:9" ht="14.25" customHeight="1">
      <c r="A911" s="58" t="s">
        <v>2231</v>
      </c>
      <c r="B911" s="58" t="s">
        <v>2232</v>
      </c>
      <c r="C911" s="55"/>
      <c r="D911" s="55"/>
      <c r="E911" s="55"/>
      <c r="F911" s="55"/>
      <c r="G911" s="55"/>
      <c r="H911" s="55"/>
      <c r="I911" s="55"/>
    </row>
    <row r="912" spans="1:9" ht="14.25" customHeight="1">
      <c r="A912" s="58" t="s">
        <v>2233</v>
      </c>
      <c r="B912" s="58" t="s">
        <v>2234</v>
      </c>
      <c r="C912" s="55"/>
      <c r="D912" s="55"/>
      <c r="E912" s="55"/>
      <c r="F912" s="55"/>
      <c r="G912" s="55"/>
      <c r="H912" s="55"/>
      <c r="I912" s="55"/>
    </row>
    <row r="913" spans="1:9" ht="14.25" customHeight="1">
      <c r="A913" s="58" t="s">
        <v>2235</v>
      </c>
      <c r="B913" s="58" t="s">
        <v>2236</v>
      </c>
      <c r="C913" s="55"/>
      <c r="D913" s="55"/>
      <c r="E913" s="55"/>
      <c r="F913" s="55"/>
      <c r="G913" s="55"/>
      <c r="H913" s="55"/>
      <c r="I913" s="55"/>
    </row>
    <row r="914" spans="1:9" ht="14.25" customHeight="1">
      <c r="A914" s="58" t="s">
        <v>2237</v>
      </c>
      <c r="B914" s="58" t="s">
        <v>2238</v>
      </c>
      <c r="C914" s="55">
        <v>5066</v>
      </c>
      <c r="D914" s="55">
        <v>1896</v>
      </c>
      <c r="E914" s="55">
        <v>1170</v>
      </c>
      <c r="F914" s="55"/>
      <c r="G914" s="55"/>
      <c r="H914" s="55">
        <v>2000</v>
      </c>
      <c r="I914" s="55"/>
    </row>
    <row r="915" spans="1:9" ht="14.25" customHeight="1">
      <c r="A915" s="58" t="s">
        <v>2239</v>
      </c>
      <c r="B915" s="58" t="s">
        <v>2240</v>
      </c>
      <c r="C915" s="55">
        <v>4946</v>
      </c>
      <c r="D915" s="55">
        <v>1776</v>
      </c>
      <c r="E915" s="55">
        <v>1170</v>
      </c>
      <c r="F915" s="55"/>
      <c r="G915" s="55"/>
      <c r="H915" s="55">
        <v>2000</v>
      </c>
      <c r="I915" s="55"/>
    </row>
    <row r="916" spans="1:9" ht="14.25" customHeight="1">
      <c r="A916" s="58" t="s">
        <v>2241</v>
      </c>
      <c r="B916" s="58" t="s">
        <v>631</v>
      </c>
      <c r="C916" s="55">
        <v>1526</v>
      </c>
      <c r="D916" s="55">
        <v>1526</v>
      </c>
      <c r="E916" s="55"/>
      <c r="F916" s="55"/>
      <c r="G916" s="55"/>
      <c r="H916" s="55"/>
      <c r="I916" s="55"/>
    </row>
    <row r="917" spans="1:9" ht="14.25" customHeight="1">
      <c r="A917" s="58" t="s">
        <v>2242</v>
      </c>
      <c r="B917" s="58" t="s">
        <v>633</v>
      </c>
      <c r="C917" s="55">
        <v>25</v>
      </c>
      <c r="D917" s="55">
        <v>25</v>
      </c>
      <c r="E917" s="55"/>
      <c r="F917" s="55"/>
      <c r="G917" s="55"/>
      <c r="H917" s="55"/>
      <c r="I917" s="55"/>
    </row>
    <row r="918" spans="1:9" ht="14.25" customHeight="1">
      <c r="A918" s="58" t="s">
        <v>2243</v>
      </c>
      <c r="B918" s="58" t="s">
        <v>635</v>
      </c>
      <c r="C918" s="55"/>
      <c r="D918" s="55"/>
      <c r="E918" s="55"/>
      <c r="F918" s="55"/>
      <c r="G918" s="55"/>
      <c r="H918" s="55"/>
      <c r="I918" s="55"/>
    </row>
    <row r="919" spans="1:9" ht="14.25" customHeight="1">
      <c r="A919" s="58" t="s">
        <v>2244</v>
      </c>
      <c r="B919" s="58" t="s">
        <v>2245</v>
      </c>
      <c r="C919" s="55">
        <v>2000</v>
      </c>
      <c r="D919" s="55"/>
      <c r="E919" s="55"/>
      <c r="F919" s="55"/>
      <c r="G919" s="55"/>
      <c r="H919" s="55">
        <v>2000</v>
      </c>
      <c r="I919" s="55"/>
    </row>
    <row r="920" spans="1:9" ht="14.25" customHeight="1">
      <c r="A920" s="58" t="s">
        <v>2246</v>
      </c>
      <c r="B920" s="58" t="s">
        <v>2247</v>
      </c>
      <c r="C920" s="55"/>
      <c r="D920" s="55"/>
      <c r="E920" s="55"/>
      <c r="F920" s="55"/>
      <c r="G920" s="55"/>
      <c r="H920" s="55"/>
      <c r="I920" s="55"/>
    </row>
    <row r="921" spans="1:9" ht="14.25" customHeight="1">
      <c r="A921" s="58" t="s">
        <v>2248</v>
      </c>
      <c r="B921" s="58" t="s">
        <v>2249</v>
      </c>
      <c r="C921" s="55"/>
      <c r="D921" s="55"/>
      <c r="E921" s="55"/>
      <c r="F921" s="55"/>
      <c r="G921" s="55"/>
      <c r="H921" s="55"/>
      <c r="I921" s="55"/>
    </row>
    <row r="922" spans="1:9" ht="14.25" customHeight="1">
      <c r="A922" s="58" t="s">
        <v>2250</v>
      </c>
      <c r="B922" s="58" t="s">
        <v>2251</v>
      </c>
      <c r="C922" s="55"/>
      <c r="D922" s="55"/>
      <c r="E922" s="55"/>
      <c r="F922" s="55"/>
      <c r="G922" s="55"/>
      <c r="H922" s="55"/>
      <c r="I922" s="55"/>
    </row>
    <row r="923" spans="1:9" ht="14.25" customHeight="1">
      <c r="A923" s="58" t="s">
        <v>2252</v>
      </c>
      <c r="B923" s="58" t="s">
        <v>2253</v>
      </c>
      <c r="C923" s="55"/>
      <c r="D923" s="55"/>
      <c r="E923" s="55"/>
      <c r="F923" s="55"/>
      <c r="G923" s="55"/>
      <c r="H923" s="55"/>
      <c r="I923" s="55"/>
    </row>
    <row r="924" spans="1:9" ht="14.25" customHeight="1">
      <c r="A924" s="58" t="s">
        <v>2254</v>
      </c>
      <c r="B924" s="58" t="s">
        <v>2255</v>
      </c>
      <c r="C924" s="55">
        <v>225</v>
      </c>
      <c r="D924" s="55">
        <v>225</v>
      </c>
      <c r="E924" s="55"/>
      <c r="F924" s="55"/>
      <c r="G924" s="55"/>
      <c r="H924" s="55"/>
      <c r="I924" s="55"/>
    </row>
    <row r="925" spans="1:9" ht="14.25" customHeight="1">
      <c r="A925" s="58" t="s">
        <v>2256</v>
      </c>
      <c r="B925" s="58" t="s">
        <v>2257</v>
      </c>
      <c r="C925" s="55"/>
      <c r="D925" s="55"/>
      <c r="E925" s="55"/>
      <c r="F925" s="55"/>
      <c r="G925" s="55"/>
      <c r="H925" s="55"/>
      <c r="I925" s="55"/>
    </row>
    <row r="926" spans="1:9" ht="14.25" customHeight="1">
      <c r="A926" s="58" t="s">
        <v>2258</v>
      </c>
      <c r="B926" s="58" t="s">
        <v>2259</v>
      </c>
      <c r="C926" s="55"/>
      <c r="D926" s="55"/>
      <c r="E926" s="55"/>
      <c r="F926" s="55"/>
      <c r="G926" s="55"/>
      <c r="H926" s="55"/>
      <c r="I926" s="55"/>
    </row>
    <row r="927" spans="1:9" ht="14.25" customHeight="1">
      <c r="A927" s="58" t="s">
        <v>2260</v>
      </c>
      <c r="B927" s="58" t="s">
        <v>2261</v>
      </c>
      <c r="C927" s="55"/>
      <c r="D927" s="55"/>
      <c r="E927" s="55"/>
      <c r="F927" s="55"/>
      <c r="G927" s="55"/>
      <c r="H927" s="55"/>
      <c r="I927" s="55"/>
    </row>
    <row r="928" spans="1:9" ht="14.25" customHeight="1">
      <c r="A928" s="58" t="s">
        <v>2262</v>
      </c>
      <c r="B928" s="58" t="s">
        <v>2263</v>
      </c>
      <c r="C928" s="55"/>
      <c r="D928" s="55"/>
      <c r="E928" s="55"/>
      <c r="F928" s="55"/>
      <c r="G928" s="55"/>
      <c r="H928" s="55"/>
      <c r="I928" s="55"/>
    </row>
    <row r="929" spans="1:9" ht="14.25" customHeight="1">
      <c r="A929" s="58" t="s">
        <v>2264</v>
      </c>
      <c r="B929" s="58" t="s">
        <v>2265</v>
      </c>
      <c r="C929" s="55"/>
      <c r="D929" s="55"/>
      <c r="E929" s="55"/>
      <c r="F929" s="55"/>
      <c r="G929" s="55"/>
      <c r="H929" s="55"/>
      <c r="I929" s="55"/>
    </row>
    <row r="930" spans="1:9" ht="14.25" customHeight="1">
      <c r="A930" s="58" t="s">
        <v>2266</v>
      </c>
      <c r="B930" s="58" t="s">
        <v>2267</v>
      </c>
      <c r="C930" s="55"/>
      <c r="D930" s="55"/>
      <c r="E930" s="55"/>
      <c r="F930" s="55"/>
      <c r="G930" s="55"/>
      <c r="H930" s="55"/>
      <c r="I930" s="55"/>
    </row>
    <row r="931" spans="1:9" ht="14.25" customHeight="1">
      <c r="A931" s="58" t="s">
        <v>2268</v>
      </c>
      <c r="B931" s="58" t="s">
        <v>2269</v>
      </c>
      <c r="C931" s="55"/>
      <c r="D931" s="55"/>
      <c r="E931" s="55"/>
      <c r="F931" s="55"/>
      <c r="G931" s="55"/>
      <c r="H931" s="55"/>
      <c r="I931" s="55"/>
    </row>
    <row r="932" spans="1:9" ht="14.25" customHeight="1">
      <c r="A932" s="58" t="s">
        <v>2270</v>
      </c>
      <c r="B932" s="58" t="s">
        <v>2271</v>
      </c>
      <c r="C932" s="55"/>
      <c r="D932" s="55"/>
      <c r="E932" s="55"/>
      <c r="F932" s="55"/>
      <c r="G932" s="55"/>
      <c r="H932" s="55"/>
      <c r="I932" s="55"/>
    </row>
    <row r="933" spans="1:9" ht="14.25" customHeight="1">
      <c r="A933" s="58" t="s">
        <v>2272</v>
      </c>
      <c r="B933" s="58" t="s">
        <v>2273</v>
      </c>
      <c r="C933" s="55"/>
      <c r="D933" s="55"/>
      <c r="E933" s="55"/>
      <c r="F933" s="55"/>
      <c r="G933" s="55"/>
      <c r="H933" s="55"/>
      <c r="I933" s="55"/>
    </row>
    <row r="934" spans="1:9" ht="14.25" customHeight="1">
      <c r="A934" s="58" t="s">
        <v>2274</v>
      </c>
      <c r="B934" s="58" t="s">
        <v>2275</v>
      </c>
      <c r="C934" s="55"/>
      <c r="D934" s="55"/>
      <c r="E934" s="55"/>
      <c r="F934" s="55"/>
      <c r="G934" s="55"/>
      <c r="H934" s="55"/>
      <c r="I934" s="55"/>
    </row>
    <row r="935" spans="1:9" ht="14.25" customHeight="1">
      <c r="A935" s="58" t="s">
        <v>2276</v>
      </c>
      <c r="B935" s="58" t="s">
        <v>2277</v>
      </c>
      <c r="C935" s="55"/>
      <c r="D935" s="55"/>
      <c r="E935" s="55"/>
      <c r="F935" s="55"/>
      <c r="G935" s="55"/>
      <c r="H935" s="55"/>
      <c r="I935" s="55"/>
    </row>
    <row r="936" spans="1:9" ht="14.25" customHeight="1">
      <c r="A936" s="58" t="s">
        <v>2278</v>
      </c>
      <c r="B936" s="58" t="s">
        <v>2279</v>
      </c>
      <c r="C936" s="55"/>
      <c r="D936" s="55"/>
      <c r="E936" s="55"/>
      <c r="F936" s="55"/>
      <c r="G936" s="55"/>
      <c r="H936" s="55"/>
      <c r="I936" s="55"/>
    </row>
    <row r="937" spans="1:9" ht="14.25" customHeight="1">
      <c r="A937" s="58" t="s">
        <v>2280</v>
      </c>
      <c r="B937" s="58" t="s">
        <v>2281</v>
      </c>
      <c r="C937" s="55">
        <v>1170</v>
      </c>
      <c r="D937" s="55"/>
      <c r="E937" s="55">
        <v>1170</v>
      </c>
      <c r="F937" s="55"/>
      <c r="G937" s="55"/>
      <c r="H937" s="55"/>
      <c r="I937" s="55"/>
    </row>
    <row r="938" spans="1:9" ht="14.25" customHeight="1">
      <c r="A938" s="58" t="s">
        <v>2282</v>
      </c>
      <c r="B938" s="58" t="s">
        <v>2283</v>
      </c>
      <c r="C938" s="55"/>
      <c r="D938" s="55"/>
      <c r="E938" s="55"/>
      <c r="F938" s="55"/>
      <c r="G938" s="55"/>
      <c r="H938" s="55"/>
      <c r="I938" s="55"/>
    </row>
    <row r="939" spans="1:9" ht="14.25" customHeight="1">
      <c r="A939" s="58" t="s">
        <v>2284</v>
      </c>
      <c r="B939" s="58" t="s">
        <v>631</v>
      </c>
      <c r="C939" s="55"/>
      <c r="D939" s="55"/>
      <c r="E939" s="55"/>
      <c r="F939" s="55"/>
      <c r="G939" s="55"/>
      <c r="H939" s="55"/>
      <c r="I939" s="55"/>
    </row>
    <row r="940" spans="1:9" ht="14.25" customHeight="1">
      <c r="A940" s="58" t="s">
        <v>2285</v>
      </c>
      <c r="B940" s="58" t="s">
        <v>633</v>
      </c>
      <c r="C940" s="55"/>
      <c r="D940" s="55"/>
      <c r="E940" s="55"/>
      <c r="F940" s="55"/>
      <c r="G940" s="55"/>
      <c r="H940" s="55"/>
      <c r="I940" s="55"/>
    </row>
    <row r="941" spans="1:9" ht="14.25" customHeight="1">
      <c r="A941" s="58" t="s">
        <v>2286</v>
      </c>
      <c r="B941" s="58" t="s">
        <v>635</v>
      </c>
      <c r="C941" s="55"/>
      <c r="D941" s="55"/>
      <c r="E941" s="55"/>
      <c r="F941" s="55"/>
      <c r="G941" s="55"/>
      <c r="H941" s="55"/>
      <c r="I941" s="55"/>
    </row>
    <row r="942" spans="1:9" ht="14.25" customHeight="1">
      <c r="A942" s="58" t="s">
        <v>2287</v>
      </c>
      <c r="B942" s="58" t="s">
        <v>2288</v>
      </c>
      <c r="C942" s="55"/>
      <c r="D942" s="55"/>
      <c r="E942" s="55"/>
      <c r="F942" s="55"/>
      <c r="G942" s="55"/>
      <c r="H942" s="55"/>
      <c r="I942" s="55"/>
    </row>
    <row r="943" spans="1:9" ht="14.25" customHeight="1">
      <c r="A943" s="58" t="s">
        <v>2289</v>
      </c>
      <c r="B943" s="58" t="s">
        <v>2290</v>
      </c>
      <c r="C943" s="55"/>
      <c r="D943" s="55"/>
      <c r="E943" s="55"/>
      <c r="F943" s="55"/>
      <c r="G943" s="55"/>
      <c r="H943" s="55"/>
      <c r="I943" s="55"/>
    </row>
    <row r="944" spans="1:9" ht="14.25" customHeight="1">
      <c r="A944" s="58" t="s">
        <v>2291</v>
      </c>
      <c r="B944" s="58" t="s">
        <v>2292</v>
      </c>
      <c r="C944" s="55"/>
      <c r="D944" s="55"/>
      <c r="E944" s="55"/>
      <c r="F944" s="55"/>
      <c r="G944" s="55"/>
      <c r="H944" s="55"/>
      <c r="I944" s="55"/>
    </row>
    <row r="945" spans="1:9" ht="14.25" customHeight="1">
      <c r="A945" s="58" t="s">
        <v>2293</v>
      </c>
      <c r="B945" s="58" t="s">
        <v>2294</v>
      </c>
      <c r="C945" s="55"/>
      <c r="D945" s="55"/>
      <c r="E945" s="55"/>
      <c r="F945" s="55"/>
      <c r="G945" s="55"/>
      <c r="H945" s="55"/>
      <c r="I945" s="55"/>
    </row>
    <row r="946" spans="1:9" ht="14.25" customHeight="1">
      <c r="A946" s="58" t="s">
        <v>2295</v>
      </c>
      <c r="B946" s="58" t="s">
        <v>2296</v>
      </c>
      <c r="C946" s="55"/>
      <c r="D946" s="55"/>
      <c r="E946" s="55"/>
      <c r="F946" s="55"/>
      <c r="G946" s="55"/>
      <c r="H946" s="55"/>
      <c r="I946" s="55"/>
    </row>
    <row r="947" spans="1:9" ht="14.25" customHeight="1">
      <c r="A947" s="58" t="s">
        <v>2297</v>
      </c>
      <c r="B947" s="58" t="s">
        <v>2298</v>
      </c>
      <c r="C947" s="55"/>
      <c r="D947" s="55"/>
      <c r="E947" s="55"/>
      <c r="F947" s="55"/>
      <c r="G947" s="55"/>
      <c r="H947" s="55"/>
      <c r="I947" s="55"/>
    </row>
    <row r="948" spans="1:9" ht="14.25" customHeight="1">
      <c r="A948" s="58" t="s">
        <v>2299</v>
      </c>
      <c r="B948" s="58" t="s">
        <v>2300</v>
      </c>
      <c r="C948" s="55"/>
      <c r="D948" s="55"/>
      <c r="E948" s="55"/>
      <c r="F948" s="55"/>
      <c r="G948" s="55"/>
      <c r="H948" s="55"/>
      <c r="I948" s="55"/>
    </row>
    <row r="949" spans="1:9" ht="14.25" customHeight="1">
      <c r="A949" s="58" t="s">
        <v>2301</v>
      </c>
      <c r="B949" s="58" t="s">
        <v>631</v>
      </c>
      <c r="C949" s="55"/>
      <c r="D949" s="55"/>
      <c r="E949" s="55"/>
      <c r="F949" s="55"/>
      <c r="G949" s="55"/>
      <c r="H949" s="55"/>
      <c r="I949" s="55"/>
    </row>
    <row r="950" spans="1:9" ht="14.25" customHeight="1">
      <c r="A950" s="58" t="s">
        <v>2302</v>
      </c>
      <c r="B950" s="58" t="s">
        <v>633</v>
      </c>
      <c r="C950" s="55"/>
      <c r="D950" s="55"/>
      <c r="E950" s="55"/>
      <c r="F950" s="55"/>
      <c r="G950" s="55"/>
      <c r="H950" s="55"/>
      <c r="I950" s="55"/>
    </row>
    <row r="951" spans="1:9" ht="14.25" customHeight="1">
      <c r="A951" s="58" t="s">
        <v>2303</v>
      </c>
      <c r="B951" s="58" t="s">
        <v>635</v>
      </c>
      <c r="C951" s="55"/>
      <c r="D951" s="55"/>
      <c r="E951" s="55"/>
      <c r="F951" s="55"/>
      <c r="G951" s="55"/>
      <c r="H951" s="55"/>
      <c r="I951" s="55"/>
    </row>
    <row r="952" spans="1:9" ht="14.25" customHeight="1">
      <c r="A952" s="58" t="s">
        <v>2304</v>
      </c>
      <c r="B952" s="58" t="s">
        <v>2305</v>
      </c>
      <c r="C952" s="55"/>
      <c r="D952" s="55"/>
      <c r="E952" s="55"/>
      <c r="F952" s="55"/>
      <c r="G952" s="55"/>
      <c r="H952" s="55"/>
      <c r="I952" s="55"/>
    </row>
    <row r="953" spans="1:9" ht="14.25" customHeight="1">
      <c r="A953" s="58" t="s">
        <v>2306</v>
      </c>
      <c r="B953" s="58" t="s">
        <v>2307</v>
      </c>
      <c r="C953" s="55"/>
      <c r="D953" s="55"/>
      <c r="E953" s="55"/>
      <c r="F953" s="55"/>
      <c r="G953" s="55"/>
      <c r="H953" s="55"/>
      <c r="I953" s="55"/>
    </row>
    <row r="954" spans="1:9" ht="14.25" customHeight="1">
      <c r="A954" s="58" t="s">
        <v>2308</v>
      </c>
      <c r="B954" s="58" t="s">
        <v>2309</v>
      </c>
      <c r="C954" s="55"/>
      <c r="D954" s="55"/>
      <c r="E954" s="55"/>
      <c r="F954" s="55"/>
      <c r="G954" s="55"/>
      <c r="H954" s="55"/>
      <c r="I954" s="55"/>
    </row>
    <row r="955" spans="1:9" ht="14.25" customHeight="1">
      <c r="A955" s="58" t="s">
        <v>2310</v>
      </c>
      <c r="B955" s="58" t="s">
        <v>2311</v>
      </c>
      <c r="C955" s="55"/>
      <c r="D955" s="55"/>
      <c r="E955" s="55"/>
      <c r="F955" s="55"/>
      <c r="G955" s="55"/>
      <c r="H955" s="55"/>
      <c r="I955" s="55"/>
    </row>
    <row r="956" spans="1:9" ht="14.25" customHeight="1">
      <c r="A956" s="58" t="s">
        <v>2312</v>
      </c>
      <c r="B956" s="58" t="s">
        <v>2313</v>
      </c>
      <c r="C956" s="55"/>
      <c r="D956" s="55"/>
      <c r="E956" s="55"/>
      <c r="F956" s="55"/>
      <c r="G956" s="55"/>
      <c r="H956" s="55"/>
      <c r="I956" s="55"/>
    </row>
    <row r="957" spans="1:9" ht="14.25" customHeight="1">
      <c r="A957" s="58" t="s">
        <v>2314</v>
      </c>
      <c r="B957" s="58" t="s">
        <v>2315</v>
      </c>
      <c r="C957" s="55"/>
      <c r="D957" s="55"/>
      <c r="E957" s="55"/>
      <c r="F957" s="55"/>
      <c r="G957" s="55"/>
      <c r="H957" s="55"/>
      <c r="I957" s="55"/>
    </row>
    <row r="958" spans="1:9" ht="14.25" customHeight="1">
      <c r="A958" s="58" t="s">
        <v>2316</v>
      </c>
      <c r="B958" s="58" t="s">
        <v>2317</v>
      </c>
      <c r="C958" s="55"/>
      <c r="D958" s="55"/>
      <c r="E958" s="55"/>
      <c r="F958" s="55"/>
      <c r="G958" s="55"/>
      <c r="H958" s="55"/>
      <c r="I958" s="55"/>
    </row>
    <row r="959" spans="1:9" ht="14.25" customHeight="1">
      <c r="A959" s="58" t="s">
        <v>2318</v>
      </c>
      <c r="B959" s="58" t="s">
        <v>2319</v>
      </c>
      <c r="C959" s="55"/>
      <c r="D959" s="55"/>
      <c r="E959" s="55"/>
      <c r="F959" s="55"/>
      <c r="G959" s="55"/>
      <c r="H959" s="55"/>
      <c r="I959" s="55"/>
    </row>
    <row r="960" spans="1:9" ht="14.25" customHeight="1">
      <c r="A960" s="58" t="s">
        <v>2320</v>
      </c>
      <c r="B960" s="58" t="s">
        <v>2321</v>
      </c>
      <c r="C960" s="55"/>
      <c r="D960" s="55"/>
      <c r="E960" s="55"/>
      <c r="F960" s="55"/>
      <c r="G960" s="55"/>
      <c r="H960" s="55"/>
      <c r="I960" s="55"/>
    </row>
    <row r="961" spans="1:9" ht="14.25" customHeight="1">
      <c r="A961" s="58" t="s">
        <v>2322</v>
      </c>
      <c r="B961" s="58" t="s">
        <v>2323</v>
      </c>
      <c r="C961" s="55"/>
      <c r="D961" s="55"/>
      <c r="E961" s="55"/>
      <c r="F961" s="55"/>
      <c r="G961" s="55"/>
      <c r="H961" s="55"/>
      <c r="I961" s="55"/>
    </row>
    <row r="962" spans="1:9" ht="14.25" customHeight="1">
      <c r="A962" s="58" t="s">
        <v>2324</v>
      </c>
      <c r="B962" s="58" t="s">
        <v>2325</v>
      </c>
      <c r="C962" s="55"/>
      <c r="D962" s="55"/>
      <c r="E962" s="55"/>
      <c r="F962" s="55"/>
      <c r="G962" s="55"/>
      <c r="H962" s="55"/>
      <c r="I962" s="55"/>
    </row>
    <row r="963" spans="1:9" ht="14.25" customHeight="1">
      <c r="A963" s="58" t="s">
        <v>2326</v>
      </c>
      <c r="B963" s="58" t="s">
        <v>2327</v>
      </c>
      <c r="C963" s="55"/>
      <c r="D963" s="55"/>
      <c r="E963" s="55"/>
      <c r="F963" s="55"/>
      <c r="G963" s="55"/>
      <c r="H963" s="55"/>
      <c r="I963" s="55"/>
    </row>
    <row r="964" spans="1:9" ht="14.25" customHeight="1">
      <c r="A964" s="58" t="s">
        <v>2328</v>
      </c>
      <c r="B964" s="58" t="s">
        <v>631</v>
      </c>
      <c r="C964" s="55"/>
      <c r="D964" s="55"/>
      <c r="E964" s="55"/>
      <c r="F964" s="55"/>
      <c r="G964" s="55"/>
      <c r="H964" s="55"/>
      <c r="I964" s="55"/>
    </row>
    <row r="965" spans="1:9" ht="14.25" customHeight="1">
      <c r="A965" s="58" t="s">
        <v>2329</v>
      </c>
      <c r="B965" s="58" t="s">
        <v>633</v>
      </c>
      <c r="C965" s="55"/>
      <c r="D965" s="55"/>
      <c r="E965" s="55"/>
      <c r="F965" s="55"/>
      <c r="G965" s="55"/>
      <c r="H965" s="55"/>
      <c r="I965" s="55"/>
    </row>
    <row r="966" spans="1:9" ht="14.25" customHeight="1">
      <c r="A966" s="58" t="s">
        <v>2330</v>
      </c>
      <c r="B966" s="58" t="s">
        <v>635</v>
      </c>
      <c r="C966" s="55"/>
      <c r="D966" s="55"/>
      <c r="E966" s="55"/>
      <c r="F966" s="55"/>
      <c r="G966" s="55"/>
      <c r="H966" s="55"/>
      <c r="I966" s="55"/>
    </row>
    <row r="967" spans="1:9" ht="14.25" customHeight="1">
      <c r="A967" s="58" t="s">
        <v>2331</v>
      </c>
      <c r="B967" s="58" t="s">
        <v>2296</v>
      </c>
      <c r="C967" s="55"/>
      <c r="D967" s="55"/>
      <c r="E967" s="55"/>
      <c r="F967" s="55"/>
      <c r="G967" s="55"/>
      <c r="H967" s="55"/>
      <c r="I967" s="55"/>
    </row>
    <row r="968" spans="1:9" ht="14.25" customHeight="1">
      <c r="A968" s="58" t="s">
        <v>2332</v>
      </c>
      <c r="B968" s="58" t="s">
        <v>2333</v>
      </c>
      <c r="C968" s="55"/>
      <c r="D968" s="55"/>
      <c r="E968" s="55"/>
      <c r="F968" s="55"/>
      <c r="G968" s="55"/>
      <c r="H968" s="55"/>
      <c r="I968" s="55"/>
    </row>
    <row r="969" spans="1:9" ht="14.25" customHeight="1">
      <c r="A969" s="58" t="s">
        <v>2334</v>
      </c>
      <c r="B969" s="58" t="s">
        <v>2335</v>
      </c>
      <c r="C969" s="55"/>
      <c r="D969" s="55"/>
      <c r="E969" s="55"/>
      <c r="F969" s="55"/>
      <c r="G969" s="55"/>
      <c r="H969" s="55"/>
      <c r="I969" s="55"/>
    </row>
    <row r="970" spans="1:9" ht="14.25" customHeight="1">
      <c r="A970" s="58" t="s">
        <v>2336</v>
      </c>
      <c r="B970" s="58" t="s">
        <v>2337</v>
      </c>
      <c r="C970" s="55">
        <v>120</v>
      </c>
      <c r="D970" s="55">
        <v>120</v>
      </c>
      <c r="E970" s="55"/>
      <c r="F970" s="55"/>
      <c r="G970" s="55"/>
      <c r="H970" s="55"/>
      <c r="I970" s="55"/>
    </row>
    <row r="971" spans="1:9" ht="14.25" customHeight="1">
      <c r="A971" s="58" t="s">
        <v>2338</v>
      </c>
      <c r="B971" s="58" t="s">
        <v>2339</v>
      </c>
      <c r="C971" s="55"/>
      <c r="D971" s="55"/>
      <c r="E971" s="55"/>
      <c r="F971" s="55"/>
      <c r="G971" s="55"/>
      <c r="H971" s="55"/>
      <c r="I971" s="55"/>
    </row>
    <row r="972" spans="1:9" ht="14.25" customHeight="1">
      <c r="A972" s="58" t="s">
        <v>2340</v>
      </c>
      <c r="B972" s="58" t="s">
        <v>2341</v>
      </c>
      <c r="C972" s="55">
        <v>120</v>
      </c>
      <c r="D972" s="55">
        <v>120</v>
      </c>
      <c r="E972" s="55"/>
      <c r="F972" s="55"/>
      <c r="G972" s="55"/>
      <c r="H972" s="55"/>
      <c r="I972" s="55"/>
    </row>
    <row r="973" spans="1:9" ht="14.25" customHeight="1">
      <c r="A973" s="58" t="s">
        <v>2342</v>
      </c>
      <c r="B973" s="58" t="s">
        <v>2343</v>
      </c>
      <c r="C973" s="55"/>
      <c r="D973" s="55"/>
      <c r="E973" s="55"/>
      <c r="F973" s="55"/>
      <c r="G973" s="55"/>
      <c r="H973" s="55"/>
      <c r="I973" s="55"/>
    </row>
    <row r="974" spans="1:9" ht="14.25" customHeight="1">
      <c r="A974" s="58" t="s">
        <v>2344</v>
      </c>
      <c r="B974" s="58" t="s">
        <v>2345</v>
      </c>
      <c r="C974" s="55"/>
      <c r="D974" s="55"/>
      <c r="E974" s="55"/>
      <c r="F974" s="55"/>
      <c r="G974" s="55"/>
      <c r="H974" s="55"/>
      <c r="I974" s="55"/>
    </row>
    <row r="975" spans="1:9" ht="14.25" customHeight="1">
      <c r="A975" s="58" t="s">
        <v>2346</v>
      </c>
      <c r="B975" s="58" t="s">
        <v>2347</v>
      </c>
      <c r="C975" s="55"/>
      <c r="D975" s="55"/>
      <c r="E975" s="55"/>
      <c r="F975" s="55"/>
      <c r="G975" s="55"/>
      <c r="H975" s="55"/>
      <c r="I975" s="55"/>
    </row>
    <row r="976" spans="1:9" ht="14.25" customHeight="1">
      <c r="A976" s="58" t="s">
        <v>2348</v>
      </c>
      <c r="B976" s="58" t="s">
        <v>2349</v>
      </c>
      <c r="C976" s="55"/>
      <c r="D976" s="55"/>
      <c r="E976" s="55"/>
      <c r="F976" s="55"/>
      <c r="G976" s="55"/>
      <c r="H976" s="55"/>
      <c r="I976" s="55"/>
    </row>
    <row r="977" spans="1:9" ht="14.25" customHeight="1">
      <c r="A977" s="58" t="s">
        <v>2350</v>
      </c>
      <c r="B977" s="58" t="s">
        <v>2351</v>
      </c>
      <c r="C977" s="55"/>
      <c r="D977" s="55"/>
      <c r="E977" s="55"/>
      <c r="F977" s="55"/>
      <c r="G977" s="55"/>
      <c r="H977" s="55"/>
      <c r="I977" s="55"/>
    </row>
    <row r="978" spans="1:9" ht="14.25" customHeight="1">
      <c r="A978" s="58" t="s">
        <v>2352</v>
      </c>
      <c r="B978" s="58" t="s">
        <v>2353</v>
      </c>
      <c r="C978" s="55">
        <v>799</v>
      </c>
      <c r="D978" s="55">
        <v>779</v>
      </c>
      <c r="E978" s="55">
        <v>20</v>
      </c>
      <c r="F978" s="55"/>
      <c r="G978" s="55"/>
      <c r="H978" s="55"/>
      <c r="I978" s="55"/>
    </row>
    <row r="979" spans="1:9" ht="14.25" customHeight="1">
      <c r="A979" s="58" t="s">
        <v>2354</v>
      </c>
      <c r="B979" s="58" t="s">
        <v>2355</v>
      </c>
      <c r="C979" s="55"/>
      <c r="D979" s="55"/>
      <c r="E979" s="55"/>
      <c r="F979" s="55"/>
      <c r="G979" s="55"/>
      <c r="H979" s="55"/>
      <c r="I979" s="55"/>
    </row>
    <row r="980" spans="1:9" ht="14.25" customHeight="1">
      <c r="A980" s="58" t="s">
        <v>2356</v>
      </c>
      <c r="B980" s="58" t="s">
        <v>631</v>
      </c>
      <c r="C980" s="55"/>
      <c r="D980" s="55"/>
      <c r="E980" s="55"/>
      <c r="F980" s="55"/>
      <c r="G980" s="55"/>
      <c r="H980" s="55"/>
      <c r="I980" s="55"/>
    </row>
    <row r="981" spans="1:9" ht="14.25" customHeight="1">
      <c r="A981" s="58" t="s">
        <v>2357</v>
      </c>
      <c r="B981" s="58" t="s">
        <v>633</v>
      </c>
      <c r="C981" s="55"/>
      <c r="D981" s="55"/>
      <c r="E981" s="55"/>
      <c r="F981" s="55"/>
      <c r="G981" s="55"/>
      <c r="H981" s="55"/>
      <c r="I981" s="55"/>
    </row>
    <row r="982" spans="1:9" ht="14.25" customHeight="1">
      <c r="A982" s="58" t="s">
        <v>2358</v>
      </c>
      <c r="B982" s="58" t="s">
        <v>635</v>
      </c>
      <c r="C982" s="55"/>
      <c r="D982" s="55"/>
      <c r="E982" s="55"/>
      <c r="F982" s="55"/>
      <c r="G982" s="55"/>
      <c r="H982" s="55"/>
      <c r="I982" s="55"/>
    </row>
    <row r="983" spans="1:9" ht="14.25" customHeight="1">
      <c r="A983" s="58" t="s">
        <v>2359</v>
      </c>
      <c r="B983" s="58" t="s">
        <v>2360</v>
      </c>
      <c r="C983" s="55"/>
      <c r="D983" s="55"/>
      <c r="E983" s="55"/>
      <c r="F983" s="55"/>
      <c r="G983" s="55"/>
      <c r="H983" s="55"/>
      <c r="I983" s="55"/>
    </row>
    <row r="984" spans="1:9" ht="14.25" customHeight="1">
      <c r="A984" s="58" t="s">
        <v>2361</v>
      </c>
      <c r="B984" s="58" t="s">
        <v>2362</v>
      </c>
      <c r="C984" s="55"/>
      <c r="D984" s="55"/>
      <c r="E984" s="55"/>
      <c r="F984" s="55"/>
      <c r="G984" s="55"/>
      <c r="H984" s="55"/>
      <c r="I984" s="55"/>
    </row>
    <row r="985" spans="1:9" ht="14.25" customHeight="1">
      <c r="A985" s="58" t="s">
        <v>2363</v>
      </c>
      <c r="B985" s="58" t="s">
        <v>2364</v>
      </c>
      <c r="C985" s="55"/>
      <c r="D985" s="55"/>
      <c r="E985" s="55"/>
      <c r="F985" s="55"/>
      <c r="G985" s="55"/>
      <c r="H985" s="55"/>
      <c r="I985" s="55"/>
    </row>
    <row r="986" spans="1:9" ht="14.25" customHeight="1">
      <c r="A986" s="58" t="s">
        <v>2365</v>
      </c>
      <c r="B986" s="58" t="s">
        <v>2366</v>
      </c>
      <c r="C986" s="55"/>
      <c r="D986" s="55"/>
      <c r="E986" s="55"/>
      <c r="F986" s="55"/>
      <c r="G986" s="55"/>
      <c r="H986" s="55"/>
      <c r="I986" s="55"/>
    </row>
    <row r="987" spans="1:9" ht="14.25" customHeight="1">
      <c r="A987" s="58" t="s">
        <v>2367</v>
      </c>
      <c r="B987" s="58" t="s">
        <v>2368</v>
      </c>
      <c r="C987" s="55"/>
      <c r="D987" s="55"/>
      <c r="E987" s="55"/>
      <c r="F987" s="55"/>
      <c r="G987" s="55"/>
      <c r="H987" s="55"/>
      <c r="I987" s="55"/>
    </row>
    <row r="988" spans="1:9" ht="14.25" customHeight="1">
      <c r="A988" s="58" t="s">
        <v>2369</v>
      </c>
      <c r="B988" s="58" t="s">
        <v>2370</v>
      </c>
      <c r="C988" s="55"/>
      <c r="D988" s="55"/>
      <c r="E988" s="55"/>
      <c r="F988" s="55"/>
      <c r="G988" s="55"/>
      <c r="H988" s="55"/>
      <c r="I988" s="55"/>
    </row>
    <row r="989" spans="1:9" ht="14.25" customHeight="1">
      <c r="A989" s="58" t="s">
        <v>2371</v>
      </c>
      <c r="B989" s="58" t="s">
        <v>2372</v>
      </c>
      <c r="C989" s="55"/>
      <c r="D989" s="55"/>
      <c r="E989" s="55"/>
      <c r="F989" s="55"/>
      <c r="G989" s="55"/>
      <c r="H989" s="55"/>
      <c r="I989" s="55"/>
    </row>
    <row r="990" spans="1:9" ht="14.25" customHeight="1">
      <c r="A990" s="58" t="s">
        <v>2373</v>
      </c>
      <c r="B990" s="58" t="s">
        <v>631</v>
      </c>
      <c r="C990" s="55"/>
      <c r="D990" s="55"/>
      <c r="E990" s="55"/>
      <c r="F990" s="55"/>
      <c r="G990" s="55"/>
      <c r="H990" s="55"/>
      <c r="I990" s="55"/>
    </row>
    <row r="991" spans="1:9" ht="14.25" customHeight="1">
      <c r="A991" s="58" t="s">
        <v>2374</v>
      </c>
      <c r="B991" s="58" t="s">
        <v>633</v>
      </c>
      <c r="C991" s="55"/>
      <c r="D991" s="55"/>
      <c r="E991" s="55"/>
      <c r="F991" s="55"/>
      <c r="G991" s="55"/>
      <c r="H991" s="55"/>
      <c r="I991" s="55"/>
    </row>
    <row r="992" spans="1:9" ht="14.25" customHeight="1">
      <c r="A992" s="58" t="s">
        <v>2375</v>
      </c>
      <c r="B992" s="58" t="s">
        <v>635</v>
      </c>
      <c r="C992" s="55"/>
      <c r="D992" s="55"/>
      <c r="E992" s="55"/>
      <c r="F992" s="55"/>
      <c r="G992" s="55"/>
      <c r="H992" s="55"/>
      <c r="I992" s="55"/>
    </row>
    <row r="993" spans="1:9" ht="14.25" customHeight="1">
      <c r="A993" s="58" t="s">
        <v>2376</v>
      </c>
      <c r="B993" s="58" t="s">
        <v>2377</v>
      </c>
      <c r="C993" s="55"/>
      <c r="D993" s="55"/>
      <c r="E993" s="55"/>
      <c r="F993" s="55"/>
      <c r="G993" s="55"/>
      <c r="H993" s="55"/>
      <c r="I993" s="55"/>
    </row>
    <row r="994" spans="1:9" ht="14.25" customHeight="1">
      <c r="A994" s="58" t="s">
        <v>2378</v>
      </c>
      <c r="B994" s="58" t="s">
        <v>2379</v>
      </c>
      <c r="C994" s="55"/>
      <c r="D994" s="55"/>
      <c r="E994" s="55"/>
      <c r="F994" s="55"/>
      <c r="G994" s="55"/>
      <c r="H994" s="55"/>
      <c r="I994" s="55"/>
    </row>
    <row r="995" spans="1:9" ht="14.25" customHeight="1">
      <c r="A995" s="58" t="s">
        <v>2380</v>
      </c>
      <c r="B995" s="58" t="s">
        <v>2381</v>
      </c>
      <c r="C995" s="55"/>
      <c r="D995" s="55"/>
      <c r="E995" s="55"/>
      <c r="F995" s="55"/>
      <c r="G995" s="55"/>
      <c r="H995" s="55"/>
      <c r="I995" s="55"/>
    </row>
    <row r="996" spans="1:9" ht="14.25" customHeight="1">
      <c r="A996" s="58" t="s">
        <v>2382</v>
      </c>
      <c r="B996" s="58" t="s">
        <v>2383</v>
      </c>
      <c r="C996" s="55"/>
      <c r="D996" s="55"/>
      <c r="E996" s="55"/>
      <c r="F996" s="55"/>
      <c r="G996" s="55"/>
      <c r="H996" s="55"/>
      <c r="I996" s="55"/>
    </row>
    <row r="997" spans="1:9" ht="14.25" customHeight="1">
      <c r="A997" s="58" t="s">
        <v>2384</v>
      </c>
      <c r="B997" s="58" t="s">
        <v>2385</v>
      </c>
      <c r="C997" s="55"/>
      <c r="D997" s="55"/>
      <c r="E997" s="55"/>
      <c r="F997" s="55"/>
      <c r="G997" s="55"/>
      <c r="H997" s="55"/>
      <c r="I997" s="55"/>
    </row>
    <row r="998" spans="1:9" ht="14.25" customHeight="1">
      <c r="A998" s="58" t="s">
        <v>2386</v>
      </c>
      <c r="B998" s="58" t="s">
        <v>2387</v>
      </c>
      <c r="C998" s="55"/>
      <c r="D998" s="55"/>
      <c r="E998" s="55"/>
      <c r="F998" s="55"/>
      <c r="G998" s="55"/>
      <c r="H998" s="55"/>
      <c r="I998" s="55"/>
    </row>
    <row r="999" spans="1:9" ht="14.25" customHeight="1">
      <c r="A999" s="58" t="s">
        <v>2388</v>
      </c>
      <c r="B999" s="58" t="s">
        <v>2389</v>
      </c>
      <c r="C999" s="55"/>
      <c r="D999" s="55"/>
      <c r="E999" s="55"/>
      <c r="F999" s="55"/>
      <c r="G999" s="55"/>
      <c r="H999" s="55"/>
      <c r="I999" s="55"/>
    </row>
    <row r="1000" spans="1:9" ht="14.25" customHeight="1">
      <c r="A1000" s="58" t="s">
        <v>2390</v>
      </c>
      <c r="B1000" s="58" t="s">
        <v>2391</v>
      </c>
      <c r="C1000" s="55"/>
      <c r="D1000" s="55"/>
      <c r="E1000" s="55"/>
      <c r="F1000" s="55"/>
      <c r="G1000" s="55"/>
      <c r="H1000" s="55"/>
      <c r="I1000" s="55"/>
    </row>
    <row r="1001" spans="1:9" ht="14.25" customHeight="1">
      <c r="A1001" s="58" t="s">
        <v>2392</v>
      </c>
      <c r="B1001" s="58" t="s">
        <v>2393</v>
      </c>
      <c r="C1001" s="55"/>
      <c r="D1001" s="55"/>
      <c r="E1001" s="55"/>
      <c r="F1001" s="55"/>
      <c r="G1001" s="55"/>
      <c r="H1001" s="55"/>
      <c r="I1001" s="55"/>
    </row>
    <row r="1002" spans="1:9" ht="14.25" customHeight="1">
      <c r="A1002" s="58" t="s">
        <v>2394</v>
      </c>
      <c r="B1002" s="58" t="s">
        <v>2395</v>
      </c>
      <c r="C1002" s="55"/>
      <c r="D1002" s="55"/>
      <c r="E1002" s="55"/>
      <c r="F1002" s="55"/>
      <c r="G1002" s="55"/>
      <c r="H1002" s="55"/>
      <c r="I1002" s="55"/>
    </row>
    <row r="1003" spans="1:9" ht="14.25" customHeight="1">
      <c r="A1003" s="58" t="s">
        <v>2396</v>
      </c>
      <c r="B1003" s="58" t="s">
        <v>2397</v>
      </c>
      <c r="C1003" s="55"/>
      <c r="D1003" s="55"/>
      <c r="E1003" s="55"/>
      <c r="F1003" s="55"/>
      <c r="G1003" s="55"/>
      <c r="H1003" s="55"/>
      <c r="I1003" s="55"/>
    </row>
    <row r="1004" spans="1:9" ht="14.25" customHeight="1">
      <c r="A1004" s="58" t="s">
        <v>2398</v>
      </c>
      <c r="B1004" s="58" t="s">
        <v>2399</v>
      </c>
      <c r="C1004" s="55"/>
      <c r="D1004" s="55"/>
      <c r="E1004" s="55"/>
      <c r="F1004" s="55"/>
      <c r="G1004" s="55"/>
      <c r="H1004" s="55"/>
      <c r="I1004" s="55"/>
    </row>
    <row r="1005" spans="1:9" ht="14.25" customHeight="1">
      <c r="A1005" s="58" t="s">
        <v>2400</v>
      </c>
      <c r="B1005" s="58" t="s">
        <v>2401</v>
      </c>
      <c r="C1005" s="55"/>
      <c r="D1005" s="55"/>
      <c r="E1005" s="55"/>
      <c r="F1005" s="55"/>
      <c r="G1005" s="55"/>
      <c r="H1005" s="55"/>
      <c r="I1005" s="55"/>
    </row>
    <row r="1006" spans="1:9" ht="14.25" customHeight="1">
      <c r="A1006" s="58" t="s">
        <v>2402</v>
      </c>
      <c r="B1006" s="58" t="s">
        <v>631</v>
      </c>
      <c r="C1006" s="55"/>
      <c r="D1006" s="55"/>
      <c r="E1006" s="55"/>
      <c r="F1006" s="55"/>
      <c r="G1006" s="55"/>
      <c r="H1006" s="55"/>
      <c r="I1006" s="55"/>
    </row>
    <row r="1007" spans="1:9" ht="14.25" customHeight="1">
      <c r="A1007" s="58" t="s">
        <v>2403</v>
      </c>
      <c r="B1007" s="58" t="s">
        <v>633</v>
      </c>
      <c r="C1007" s="55"/>
      <c r="D1007" s="55"/>
      <c r="E1007" s="55"/>
      <c r="F1007" s="55"/>
      <c r="G1007" s="55"/>
      <c r="H1007" s="55"/>
      <c r="I1007" s="55"/>
    </row>
    <row r="1008" spans="1:9" ht="14.25" customHeight="1">
      <c r="A1008" s="58" t="s">
        <v>2404</v>
      </c>
      <c r="B1008" s="58" t="s">
        <v>635</v>
      </c>
      <c r="C1008" s="55"/>
      <c r="D1008" s="55"/>
      <c r="E1008" s="55"/>
      <c r="F1008" s="55"/>
      <c r="G1008" s="55"/>
      <c r="H1008" s="55"/>
      <c r="I1008" s="55"/>
    </row>
    <row r="1009" spans="1:9" ht="14.25" customHeight="1">
      <c r="A1009" s="58" t="s">
        <v>2405</v>
      </c>
      <c r="B1009" s="58" t="s">
        <v>2406</v>
      </c>
      <c r="C1009" s="55"/>
      <c r="D1009" s="55"/>
      <c r="E1009" s="55"/>
      <c r="F1009" s="55"/>
      <c r="G1009" s="55"/>
      <c r="H1009" s="55"/>
      <c r="I1009" s="55"/>
    </row>
    <row r="1010" spans="1:9" ht="14.25" customHeight="1">
      <c r="A1010" s="58" t="s">
        <v>2407</v>
      </c>
      <c r="B1010" s="58" t="s">
        <v>2408</v>
      </c>
      <c r="C1010" s="55"/>
      <c r="D1010" s="55"/>
      <c r="E1010" s="55"/>
      <c r="F1010" s="55"/>
      <c r="G1010" s="55"/>
      <c r="H1010" s="55"/>
      <c r="I1010" s="55"/>
    </row>
    <row r="1011" spans="1:9" ht="14.25" customHeight="1">
      <c r="A1011" s="58" t="s">
        <v>2409</v>
      </c>
      <c r="B1011" s="58" t="s">
        <v>631</v>
      </c>
      <c r="C1011" s="55"/>
      <c r="D1011" s="55"/>
      <c r="E1011" s="55"/>
      <c r="F1011" s="55"/>
      <c r="G1011" s="55"/>
      <c r="H1011" s="55"/>
      <c r="I1011" s="55"/>
    </row>
    <row r="1012" spans="1:9" ht="14.25" customHeight="1">
      <c r="A1012" s="58" t="s">
        <v>2410</v>
      </c>
      <c r="B1012" s="58" t="s">
        <v>633</v>
      </c>
      <c r="C1012" s="55"/>
      <c r="D1012" s="55"/>
      <c r="E1012" s="55"/>
      <c r="F1012" s="55"/>
      <c r="G1012" s="55"/>
      <c r="H1012" s="55"/>
      <c r="I1012" s="55"/>
    </row>
    <row r="1013" spans="1:9" ht="14.25" customHeight="1">
      <c r="A1013" s="58" t="s">
        <v>2411</v>
      </c>
      <c r="B1013" s="58" t="s">
        <v>635</v>
      </c>
      <c r="C1013" s="55"/>
      <c r="D1013" s="55"/>
      <c r="E1013" s="55"/>
      <c r="F1013" s="55"/>
      <c r="G1013" s="55"/>
      <c r="H1013" s="55"/>
      <c r="I1013" s="55"/>
    </row>
    <row r="1014" spans="1:9" ht="14.25" customHeight="1">
      <c r="A1014" s="58" t="s">
        <v>2412</v>
      </c>
      <c r="B1014" s="58" t="s">
        <v>2413</v>
      </c>
      <c r="C1014" s="55"/>
      <c r="D1014" s="55"/>
      <c r="E1014" s="55"/>
      <c r="F1014" s="55"/>
      <c r="G1014" s="55"/>
      <c r="H1014" s="55"/>
      <c r="I1014" s="55"/>
    </row>
    <row r="1015" spans="1:9" ht="14.25" customHeight="1">
      <c r="A1015" s="58" t="s">
        <v>2414</v>
      </c>
      <c r="B1015" s="58" t="s">
        <v>2415</v>
      </c>
      <c r="C1015" s="55"/>
      <c r="D1015" s="55"/>
      <c r="E1015" s="55"/>
      <c r="F1015" s="55"/>
      <c r="G1015" s="55"/>
      <c r="H1015" s="55"/>
      <c r="I1015" s="55"/>
    </row>
    <row r="1016" spans="1:9" ht="14.25" customHeight="1">
      <c r="A1016" s="58" t="s">
        <v>2416</v>
      </c>
      <c r="B1016" s="58" t="s">
        <v>2417</v>
      </c>
      <c r="C1016" s="55"/>
      <c r="D1016" s="55"/>
      <c r="E1016" s="55"/>
      <c r="F1016" s="55"/>
      <c r="G1016" s="55"/>
      <c r="H1016" s="55"/>
      <c r="I1016" s="55"/>
    </row>
    <row r="1017" spans="1:9" ht="14.25" customHeight="1">
      <c r="A1017" s="58" t="s">
        <v>2418</v>
      </c>
      <c r="B1017" s="58" t="s">
        <v>2419</v>
      </c>
      <c r="C1017" s="55"/>
      <c r="D1017" s="55"/>
      <c r="E1017" s="55"/>
      <c r="F1017" s="55"/>
      <c r="G1017" s="55"/>
      <c r="H1017" s="55"/>
      <c r="I1017" s="55"/>
    </row>
    <row r="1018" spans="1:9" ht="14.25" customHeight="1">
      <c r="A1018" s="58" t="s">
        <v>2420</v>
      </c>
      <c r="B1018" s="58" t="s">
        <v>2421</v>
      </c>
      <c r="C1018" s="55"/>
      <c r="D1018" s="55"/>
      <c r="E1018" s="55"/>
      <c r="F1018" s="55"/>
      <c r="G1018" s="55"/>
      <c r="H1018" s="55"/>
      <c r="I1018" s="55"/>
    </row>
    <row r="1019" spans="1:9" ht="14.25" customHeight="1">
      <c r="A1019" s="58" t="s">
        <v>2422</v>
      </c>
      <c r="B1019" s="58" t="s">
        <v>2423</v>
      </c>
      <c r="C1019" s="55"/>
      <c r="D1019" s="55"/>
      <c r="E1019" s="55"/>
      <c r="F1019" s="55"/>
      <c r="G1019" s="55"/>
      <c r="H1019" s="55"/>
      <c r="I1019" s="55"/>
    </row>
    <row r="1020" spans="1:9" ht="14.25" customHeight="1">
      <c r="A1020" s="58" t="s">
        <v>2424</v>
      </c>
      <c r="B1020" s="58" t="s">
        <v>2425</v>
      </c>
      <c r="C1020" s="55"/>
      <c r="D1020" s="55"/>
      <c r="E1020" s="55"/>
      <c r="F1020" s="55"/>
      <c r="G1020" s="55"/>
      <c r="H1020" s="55"/>
      <c r="I1020" s="55"/>
    </row>
    <row r="1021" spans="1:9" ht="14.25" customHeight="1">
      <c r="A1021" s="58" t="s">
        <v>2426</v>
      </c>
      <c r="B1021" s="58" t="s">
        <v>2296</v>
      </c>
      <c r="C1021" s="55"/>
      <c r="D1021" s="55"/>
      <c r="E1021" s="55"/>
      <c r="F1021" s="55"/>
      <c r="G1021" s="55"/>
      <c r="H1021" s="55"/>
      <c r="I1021" s="55"/>
    </row>
    <row r="1022" spans="1:9" ht="14.25" customHeight="1">
      <c r="A1022" s="58" t="s">
        <v>2427</v>
      </c>
      <c r="B1022" s="58" t="s">
        <v>2428</v>
      </c>
      <c r="C1022" s="55"/>
      <c r="D1022" s="55"/>
      <c r="E1022" s="55"/>
      <c r="F1022" s="55"/>
      <c r="G1022" s="55"/>
      <c r="H1022" s="55"/>
      <c r="I1022" s="55"/>
    </row>
    <row r="1023" spans="1:9" ht="14.25" customHeight="1">
      <c r="A1023" s="58" t="s">
        <v>2429</v>
      </c>
      <c r="B1023" s="58" t="s">
        <v>2430</v>
      </c>
      <c r="C1023" s="55"/>
      <c r="D1023" s="55"/>
      <c r="E1023" s="55"/>
      <c r="F1023" s="55"/>
      <c r="G1023" s="55"/>
      <c r="H1023" s="55"/>
      <c r="I1023" s="55"/>
    </row>
    <row r="1024" spans="1:9" ht="14.25" customHeight="1">
      <c r="A1024" s="58" t="s">
        <v>2431</v>
      </c>
      <c r="B1024" s="58" t="s">
        <v>2432</v>
      </c>
      <c r="C1024" s="55"/>
      <c r="D1024" s="55"/>
      <c r="E1024" s="55"/>
      <c r="F1024" s="55"/>
      <c r="G1024" s="55"/>
      <c r="H1024" s="55"/>
      <c r="I1024" s="55"/>
    </row>
    <row r="1025" spans="1:9" ht="14.25" customHeight="1">
      <c r="A1025" s="58" t="s">
        <v>2433</v>
      </c>
      <c r="B1025" s="58" t="s">
        <v>631</v>
      </c>
      <c r="C1025" s="55"/>
      <c r="D1025" s="55"/>
      <c r="E1025" s="55"/>
      <c r="F1025" s="55"/>
      <c r="G1025" s="55"/>
      <c r="H1025" s="55"/>
      <c r="I1025" s="55"/>
    </row>
    <row r="1026" spans="1:9" ht="14.25" customHeight="1">
      <c r="A1026" s="58" t="s">
        <v>2434</v>
      </c>
      <c r="B1026" s="58" t="s">
        <v>633</v>
      </c>
      <c r="C1026" s="55"/>
      <c r="D1026" s="55"/>
      <c r="E1026" s="55"/>
      <c r="F1026" s="55"/>
      <c r="G1026" s="55"/>
      <c r="H1026" s="55"/>
      <c r="I1026" s="55"/>
    </row>
    <row r="1027" spans="1:9" ht="14.25" customHeight="1">
      <c r="A1027" s="58" t="s">
        <v>2435</v>
      </c>
      <c r="B1027" s="58" t="s">
        <v>635</v>
      </c>
      <c r="C1027" s="55"/>
      <c r="D1027" s="55"/>
      <c r="E1027" s="55"/>
      <c r="F1027" s="55"/>
      <c r="G1027" s="55"/>
      <c r="H1027" s="55"/>
      <c r="I1027" s="55"/>
    </row>
    <row r="1028" spans="1:9" ht="14.25" customHeight="1">
      <c r="A1028" s="58" t="s">
        <v>2436</v>
      </c>
      <c r="B1028" s="58" t="s">
        <v>2437</v>
      </c>
      <c r="C1028" s="55"/>
      <c r="D1028" s="55"/>
      <c r="E1028" s="55"/>
      <c r="F1028" s="55"/>
      <c r="G1028" s="55"/>
      <c r="H1028" s="55"/>
      <c r="I1028" s="55"/>
    </row>
    <row r="1029" spans="1:9" ht="14.25" customHeight="1">
      <c r="A1029" s="58" t="s">
        <v>2438</v>
      </c>
      <c r="B1029" s="58" t="s">
        <v>2439</v>
      </c>
      <c r="C1029" s="55"/>
      <c r="D1029" s="55"/>
      <c r="E1029" s="55"/>
      <c r="F1029" s="55"/>
      <c r="G1029" s="55"/>
      <c r="H1029" s="55"/>
      <c r="I1029" s="55"/>
    </row>
    <row r="1030" spans="1:9" ht="14.25" customHeight="1">
      <c r="A1030" s="58" t="s">
        <v>2440</v>
      </c>
      <c r="B1030" s="58" t="s">
        <v>2441</v>
      </c>
      <c r="C1030" s="55"/>
      <c r="D1030" s="55"/>
      <c r="E1030" s="55"/>
      <c r="F1030" s="55"/>
      <c r="G1030" s="55"/>
      <c r="H1030" s="55"/>
      <c r="I1030" s="55"/>
    </row>
    <row r="1031" spans="1:9" ht="14.25" customHeight="1">
      <c r="A1031" s="58" t="s">
        <v>2442</v>
      </c>
      <c r="B1031" s="58" t="s">
        <v>2443</v>
      </c>
      <c r="C1031" s="55">
        <v>799</v>
      </c>
      <c r="D1031" s="55">
        <v>779</v>
      </c>
      <c r="E1031" s="55">
        <v>20</v>
      </c>
      <c r="F1031" s="55"/>
      <c r="G1031" s="55"/>
      <c r="H1031" s="55"/>
      <c r="I1031" s="55"/>
    </row>
    <row r="1032" spans="1:9" ht="14.25" customHeight="1">
      <c r="A1032" s="58" t="s">
        <v>2444</v>
      </c>
      <c r="B1032" s="58" t="s">
        <v>631</v>
      </c>
      <c r="C1032" s="55">
        <v>779</v>
      </c>
      <c r="D1032" s="55">
        <v>779</v>
      </c>
      <c r="E1032" s="55"/>
      <c r="F1032" s="55"/>
      <c r="G1032" s="55"/>
      <c r="H1032" s="55"/>
      <c r="I1032" s="55"/>
    </row>
    <row r="1033" spans="1:9" ht="14.25" customHeight="1">
      <c r="A1033" s="58" t="s">
        <v>2445</v>
      </c>
      <c r="B1033" s="58" t="s">
        <v>633</v>
      </c>
      <c r="C1033" s="55"/>
      <c r="D1033" s="55"/>
      <c r="E1033" s="55"/>
      <c r="F1033" s="55"/>
      <c r="G1033" s="55"/>
      <c r="H1033" s="55"/>
      <c r="I1033" s="55"/>
    </row>
    <row r="1034" spans="1:9" ht="14.25" customHeight="1">
      <c r="A1034" s="58" t="s">
        <v>2446</v>
      </c>
      <c r="B1034" s="58" t="s">
        <v>635</v>
      </c>
      <c r="C1034" s="55"/>
      <c r="D1034" s="55"/>
      <c r="E1034" s="55"/>
      <c r="F1034" s="55"/>
      <c r="G1034" s="55"/>
      <c r="H1034" s="55"/>
      <c r="I1034" s="55"/>
    </row>
    <row r="1035" spans="1:9" ht="14.25" customHeight="1">
      <c r="A1035" s="58" t="s">
        <v>2447</v>
      </c>
      <c r="B1035" s="58" t="s">
        <v>2448</v>
      </c>
      <c r="C1035" s="55"/>
      <c r="D1035" s="55"/>
      <c r="E1035" s="55"/>
      <c r="F1035" s="55"/>
      <c r="G1035" s="55"/>
      <c r="H1035" s="55"/>
      <c r="I1035" s="55"/>
    </row>
    <row r="1036" spans="1:9" ht="14.25" customHeight="1">
      <c r="A1036" s="58" t="s">
        <v>2449</v>
      </c>
      <c r="B1036" s="58" t="s">
        <v>2450</v>
      </c>
      <c r="C1036" s="55">
        <v>20</v>
      </c>
      <c r="D1036" s="55"/>
      <c r="E1036" s="55">
        <v>20</v>
      </c>
      <c r="F1036" s="55"/>
      <c r="G1036" s="55"/>
      <c r="H1036" s="55"/>
      <c r="I1036" s="55"/>
    </row>
    <row r="1037" spans="1:9" ht="14.25" customHeight="1">
      <c r="A1037" s="58" t="s">
        <v>2451</v>
      </c>
      <c r="B1037" s="58" t="s">
        <v>2452</v>
      </c>
      <c r="C1037" s="55"/>
      <c r="D1037" s="55"/>
      <c r="E1037" s="55"/>
      <c r="F1037" s="55"/>
      <c r="G1037" s="55"/>
      <c r="H1037" s="55"/>
      <c r="I1037" s="55"/>
    </row>
    <row r="1038" spans="1:9" ht="14.25" customHeight="1">
      <c r="A1038" s="58" t="s">
        <v>2453</v>
      </c>
      <c r="B1038" s="58" t="s">
        <v>2454</v>
      </c>
      <c r="C1038" s="55"/>
      <c r="D1038" s="55"/>
      <c r="E1038" s="55"/>
      <c r="F1038" s="55"/>
      <c r="G1038" s="55"/>
      <c r="H1038" s="55"/>
      <c r="I1038" s="55"/>
    </row>
    <row r="1039" spans="1:9" ht="14.25" customHeight="1">
      <c r="A1039" s="58" t="s">
        <v>2455</v>
      </c>
      <c r="B1039" s="58" t="s">
        <v>2456</v>
      </c>
      <c r="C1039" s="55"/>
      <c r="D1039" s="55"/>
      <c r="E1039" s="55"/>
      <c r="F1039" s="55"/>
      <c r="G1039" s="55"/>
      <c r="H1039" s="55"/>
      <c r="I1039" s="55"/>
    </row>
    <row r="1040" spans="1:9" ht="14.25" customHeight="1">
      <c r="A1040" s="58" t="s">
        <v>2457</v>
      </c>
      <c r="B1040" s="58" t="s">
        <v>2458</v>
      </c>
      <c r="C1040" s="55"/>
      <c r="D1040" s="55"/>
      <c r="E1040" s="55"/>
      <c r="F1040" s="55"/>
      <c r="G1040" s="55"/>
      <c r="H1040" s="55"/>
      <c r="I1040" s="55"/>
    </row>
    <row r="1041" spans="1:9" ht="14.25" customHeight="1">
      <c r="A1041" s="58" t="s">
        <v>2459</v>
      </c>
      <c r="B1041" s="58" t="s">
        <v>2460</v>
      </c>
      <c r="C1041" s="55"/>
      <c r="D1041" s="55"/>
      <c r="E1041" s="55"/>
      <c r="F1041" s="55"/>
      <c r="G1041" s="55"/>
      <c r="H1041" s="55"/>
      <c r="I1041" s="55"/>
    </row>
    <row r="1042" spans="1:9" ht="14.25" customHeight="1">
      <c r="A1042" s="58" t="s">
        <v>2461</v>
      </c>
      <c r="B1042" s="58" t="s">
        <v>2462</v>
      </c>
      <c r="C1042" s="55"/>
      <c r="D1042" s="55"/>
      <c r="E1042" s="55"/>
      <c r="F1042" s="55"/>
      <c r="G1042" s="55"/>
      <c r="H1042" s="55"/>
      <c r="I1042" s="55"/>
    </row>
    <row r="1043" spans="1:9" ht="14.25" customHeight="1">
      <c r="A1043" s="58" t="s">
        <v>2463</v>
      </c>
      <c r="B1043" s="58" t="s">
        <v>2464</v>
      </c>
      <c r="C1043" s="55"/>
      <c r="D1043" s="55"/>
      <c r="E1043" s="55"/>
      <c r="F1043" s="55"/>
      <c r="G1043" s="55"/>
      <c r="H1043" s="55"/>
      <c r="I1043" s="55"/>
    </row>
    <row r="1044" spans="1:9" ht="14.25" customHeight="1">
      <c r="A1044" s="58" t="s">
        <v>2465</v>
      </c>
      <c r="B1044" s="58" t="s">
        <v>2466</v>
      </c>
      <c r="C1044" s="55">
        <v>201</v>
      </c>
      <c r="D1044" s="55">
        <v>201</v>
      </c>
      <c r="E1044" s="55"/>
      <c r="F1044" s="55"/>
      <c r="G1044" s="55"/>
      <c r="H1044" s="55"/>
      <c r="I1044" s="55"/>
    </row>
    <row r="1045" spans="1:9" ht="14.25" customHeight="1">
      <c r="A1045" s="58" t="s">
        <v>2467</v>
      </c>
      <c r="B1045" s="58" t="s">
        <v>2468</v>
      </c>
      <c r="C1045" s="55">
        <v>201</v>
      </c>
      <c r="D1045" s="55">
        <v>201</v>
      </c>
      <c r="E1045" s="55"/>
      <c r="F1045" s="55"/>
      <c r="G1045" s="55"/>
      <c r="H1045" s="55"/>
      <c r="I1045" s="55"/>
    </row>
    <row r="1046" spans="1:9" ht="14.25" customHeight="1">
      <c r="A1046" s="58" t="s">
        <v>2469</v>
      </c>
      <c r="B1046" s="58" t="s">
        <v>631</v>
      </c>
      <c r="C1046" s="55"/>
      <c r="D1046" s="55"/>
      <c r="E1046" s="55"/>
      <c r="F1046" s="55"/>
      <c r="G1046" s="55"/>
      <c r="H1046" s="55"/>
      <c r="I1046" s="55"/>
    </row>
    <row r="1047" spans="1:9" ht="14.25" customHeight="1">
      <c r="A1047" s="58" t="s">
        <v>2470</v>
      </c>
      <c r="B1047" s="58" t="s">
        <v>633</v>
      </c>
      <c r="C1047" s="55"/>
      <c r="D1047" s="55"/>
      <c r="E1047" s="55"/>
      <c r="F1047" s="55"/>
      <c r="G1047" s="55"/>
      <c r="H1047" s="55"/>
      <c r="I1047" s="55"/>
    </row>
    <row r="1048" spans="1:9" ht="14.25" customHeight="1">
      <c r="A1048" s="58" t="s">
        <v>2471</v>
      </c>
      <c r="B1048" s="58" t="s">
        <v>635</v>
      </c>
      <c r="C1048" s="55"/>
      <c r="D1048" s="55"/>
      <c r="E1048" s="55"/>
      <c r="F1048" s="55"/>
      <c r="G1048" s="55"/>
      <c r="H1048" s="55"/>
      <c r="I1048" s="55"/>
    </row>
    <row r="1049" spans="1:9" ht="14.25" customHeight="1">
      <c r="A1049" s="58" t="s">
        <v>2472</v>
      </c>
      <c r="B1049" s="58" t="s">
        <v>2473</v>
      </c>
      <c r="C1049" s="55"/>
      <c r="D1049" s="55"/>
      <c r="E1049" s="55"/>
      <c r="F1049" s="55"/>
      <c r="G1049" s="55"/>
      <c r="H1049" s="55"/>
      <c r="I1049" s="55"/>
    </row>
    <row r="1050" spans="1:9" ht="14.25" customHeight="1">
      <c r="A1050" s="58" t="s">
        <v>2474</v>
      </c>
      <c r="B1050" s="58" t="s">
        <v>2475</v>
      </c>
      <c r="C1050" s="55"/>
      <c r="D1050" s="55"/>
      <c r="E1050" s="55"/>
      <c r="F1050" s="55"/>
      <c r="G1050" s="55"/>
      <c r="H1050" s="55"/>
      <c r="I1050" s="55"/>
    </row>
    <row r="1051" spans="1:9" ht="14.25" customHeight="1">
      <c r="A1051" s="58" t="s">
        <v>2476</v>
      </c>
      <c r="B1051" s="58" t="s">
        <v>2477</v>
      </c>
      <c r="C1051" s="55"/>
      <c r="D1051" s="55"/>
      <c r="E1051" s="55"/>
      <c r="F1051" s="55"/>
      <c r="G1051" s="55"/>
      <c r="H1051" s="55"/>
      <c r="I1051" s="55"/>
    </row>
    <row r="1052" spans="1:9" ht="14.25" customHeight="1">
      <c r="A1052" s="58" t="s">
        <v>2478</v>
      </c>
      <c r="B1052" s="58" t="s">
        <v>2479</v>
      </c>
      <c r="C1052" s="55"/>
      <c r="D1052" s="55"/>
      <c r="E1052" s="55"/>
      <c r="F1052" s="55"/>
      <c r="G1052" s="55"/>
      <c r="H1052" s="55"/>
      <c r="I1052" s="55"/>
    </row>
    <row r="1053" spans="1:9" ht="14.25" customHeight="1">
      <c r="A1053" s="58" t="s">
        <v>2480</v>
      </c>
      <c r="B1053" s="58" t="s">
        <v>649</v>
      </c>
      <c r="C1053" s="55">
        <v>201</v>
      </c>
      <c r="D1053" s="55">
        <v>201</v>
      </c>
      <c r="E1053" s="55"/>
      <c r="F1053" s="55"/>
      <c r="G1053" s="55"/>
      <c r="H1053" s="55"/>
      <c r="I1053" s="55"/>
    </row>
    <row r="1054" spans="1:9" ht="14.25" customHeight="1">
      <c r="A1054" s="58" t="s">
        <v>2481</v>
      </c>
      <c r="B1054" s="58" t="s">
        <v>2482</v>
      </c>
      <c r="C1054" s="55"/>
      <c r="D1054" s="55"/>
      <c r="E1054" s="55"/>
      <c r="F1054" s="55"/>
      <c r="G1054" s="55"/>
      <c r="H1054" s="55"/>
      <c r="I1054" s="55"/>
    </row>
    <row r="1055" spans="1:9" ht="14.25" customHeight="1">
      <c r="A1055" s="58" t="s">
        <v>2483</v>
      </c>
      <c r="B1055" s="58" t="s">
        <v>2484</v>
      </c>
      <c r="C1055" s="55"/>
      <c r="D1055" s="55"/>
      <c r="E1055" s="55"/>
      <c r="F1055" s="55"/>
      <c r="G1055" s="55"/>
      <c r="H1055" s="55"/>
      <c r="I1055" s="55"/>
    </row>
    <row r="1056" spans="1:9" ht="14.25" customHeight="1">
      <c r="A1056" s="58" t="s">
        <v>2485</v>
      </c>
      <c r="B1056" s="58" t="s">
        <v>631</v>
      </c>
      <c r="C1056" s="55"/>
      <c r="D1056" s="55"/>
      <c r="E1056" s="55"/>
      <c r="F1056" s="55"/>
      <c r="G1056" s="55"/>
      <c r="H1056" s="55"/>
      <c r="I1056" s="55"/>
    </row>
    <row r="1057" spans="1:9" ht="14.25" customHeight="1">
      <c r="A1057" s="58" t="s">
        <v>2486</v>
      </c>
      <c r="B1057" s="58" t="s">
        <v>633</v>
      </c>
      <c r="C1057" s="55"/>
      <c r="D1057" s="55"/>
      <c r="E1057" s="55"/>
      <c r="F1057" s="55"/>
      <c r="G1057" s="55"/>
      <c r="H1057" s="55"/>
      <c r="I1057" s="55"/>
    </row>
    <row r="1058" spans="1:9" ht="14.25" customHeight="1">
      <c r="A1058" s="58" t="s">
        <v>2487</v>
      </c>
      <c r="B1058" s="58" t="s">
        <v>635</v>
      </c>
      <c r="C1058" s="55"/>
      <c r="D1058" s="55"/>
      <c r="E1058" s="55"/>
      <c r="F1058" s="55"/>
      <c r="G1058" s="55"/>
      <c r="H1058" s="55"/>
      <c r="I1058" s="55"/>
    </row>
    <row r="1059" spans="1:9" ht="14.25" customHeight="1">
      <c r="A1059" s="58" t="s">
        <v>2488</v>
      </c>
      <c r="B1059" s="58" t="s">
        <v>2489</v>
      </c>
      <c r="C1059" s="55"/>
      <c r="D1059" s="55"/>
      <c r="E1059" s="55"/>
      <c r="F1059" s="55"/>
      <c r="G1059" s="55"/>
      <c r="H1059" s="55"/>
      <c r="I1059" s="55"/>
    </row>
    <row r="1060" spans="1:9" ht="14.25" customHeight="1">
      <c r="A1060" s="58" t="s">
        <v>2490</v>
      </c>
      <c r="B1060" s="58" t="s">
        <v>2491</v>
      </c>
      <c r="C1060" s="55"/>
      <c r="D1060" s="55"/>
      <c r="E1060" s="55"/>
      <c r="F1060" s="55"/>
      <c r="G1060" s="55"/>
      <c r="H1060" s="55"/>
      <c r="I1060" s="55"/>
    </row>
    <row r="1061" spans="1:9" ht="14.25" customHeight="1">
      <c r="A1061" s="58" t="s">
        <v>2492</v>
      </c>
      <c r="B1061" s="58" t="s">
        <v>2493</v>
      </c>
      <c r="C1061" s="55"/>
      <c r="D1061" s="55"/>
      <c r="E1061" s="55"/>
      <c r="F1061" s="55"/>
      <c r="G1061" s="55"/>
      <c r="H1061" s="55"/>
      <c r="I1061" s="55"/>
    </row>
    <row r="1062" spans="1:9" ht="14.25" customHeight="1">
      <c r="A1062" s="58" t="s">
        <v>2494</v>
      </c>
      <c r="B1062" s="58" t="s">
        <v>2495</v>
      </c>
      <c r="C1062" s="55"/>
      <c r="D1062" s="55"/>
      <c r="E1062" s="55"/>
      <c r="F1062" s="55"/>
      <c r="G1062" s="55"/>
      <c r="H1062" s="55"/>
      <c r="I1062" s="55"/>
    </row>
    <row r="1063" spans="1:9" ht="14.25" customHeight="1">
      <c r="A1063" s="58" t="s">
        <v>2496</v>
      </c>
      <c r="B1063" s="58" t="s">
        <v>2497</v>
      </c>
      <c r="C1063" s="55"/>
      <c r="D1063" s="55"/>
      <c r="E1063" s="55"/>
      <c r="F1063" s="55"/>
      <c r="G1063" s="55"/>
      <c r="H1063" s="55"/>
      <c r="I1063" s="55"/>
    </row>
    <row r="1064" spans="1:9" ht="14.25" customHeight="1">
      <c r="A1064" s="58" t="s">
        <v>2498</v>
      </c>
      <c r="B1064" s="58" t="s">
        <v>2499</v>
      </c>
      <c r="C1064" s="55"/>
      <c r="D1064" s="55"/>
      <c r="E1064" s="55"/>
      <c r="F1064" s="55"/>
      <c r="G1064" s="55"/>
      <c r="H1064" s="55"/>
      <c r="I1064" s="55"/>
    </row>
    <row r="1065" spans="1:9" ht="14.25" customHeight="1">
      <c r="A1065" s="58" t="s">
        <v>2500</v>
      </c>
      <c r="B1065" s="58" t="s">
        <v>2501</v>
      </c>
      <c r="C1065" s="55"/>
      <c r="D1065" s="55"/>
      <c r="E1065" s="55"/>
      <c r="F1065" s="55"/>
      <c r="G1065" s="55"/>
      <c r="H1065" s="55"/>
      <c r="I1065" s="55"/>
    </row>
    <row r="1066" spans="1:9" ht="14.25" customHeight="1">
      <c r="A1066" s="58" t="s">
        <v>2502</v>
      </c>
      <c r="B1066" s="58" t="s">
        <v>631</v>
      </c>
      <c r="C1066" s="55"/>
      <c r="D1066" s="55"/>
      <c r="E1066" s="55"/>
      <c r="F1066" s="55"/>
      <c r="G1066" s="55"/>
      <c r="H1066" s="55"/>
      <c r="I1066" s="55"/>
    </row>
    <row r="1067" spans="1:9" ht="14.25" customHeight="1">
      <c r="A1067" s="58" t="s">
        <v>2503</v>
      </c>
      <c r="B1067" s="58" t="s">
        <v>633</v>
      </c>
      <c r="C1067" s="55"/>
      <c r="D1067" s="55"/>
      <c r="E1067" s="55"/>
      <c r="F1067" s="55"/>
      <c r="G1067" s="55"/>
      <c r="H1067" s="55"/>
      <c r="I1067" s="55"/>
    </row>
    <row r="1068" spans="1:9" ht="14.25" customHeight="1">
      <c r="A1068" s="58" t="s">
        <v>2504</v>
      </c>
      <c r="B1068" s="58" t="s">
        <v>635</v>
      </c>
      <c r="C1068" s="55"/>
      <c r="D1068" s="55"/>
      <c r="E1068" s="55"/>
      <c r="F1068" s="55"/>
      <c r="G1068" s="55"/>
      <c r="H1068" s="55"/>
      <c r="I1068" s="55"/>
    </row>
    <row r="1069" spans="1:9" ht="14.25" customHeight="1">
      <c r="A1069" s="58" t="s">
        <v>2505</v>
      </c>
      <c r="B1069" s="58" t="s">
        <v>2506</v>
      </c>
      <c r="C1069" s="55"/>
      <c r="D1069" s="55"/>
      <c r="E1069" s="55"/>
      <c r="F1069" s="55"/>
      <c r="G1069" s="55"/>
      <c r="H1069" s="55"/>
      <c r="I1069" s="55"/>
    </row>
    <row r="1070" spans="1:9" ht="14.25" customHeight="1">
      <c r="A1070" s="58" t="s">
        <v>2507</v>
      </c>
      <c r="B1070" s="58" t="s">
        <v>649</v>
      </c>
      <c r="C1070" s="55"/>
      <c r="D1070" s="55"/>
      <c r="E1070" s="55"/>
      <c r="F1070" s="55"/>
      <c r="G1070" s="55"/>
      <c r="H1070" s="55"/>
      <c r="I1070" s="55"/>
    </row>
    <row r="1071" spans="1:9" ht="14.25" customHeight="1">
      <c r="A1071" s="58" t="s">
        <v>2508</v>
      </c>
      <c r="B1071" s="58" t="s">
        <v>2509</v>
      </c>
      <c r="C1071" s="55"/>
      <c r="D1071" s="55"/>
      <c r="E1071" s="55"/>
      <c r="F1071" s="55"/>
      <c r="G1071" s="55"/>
      <c r="H1071" s="55"/>
      <c r="I1071" s="55"/>
    </row>
    <row r="1072" spans="1:9" ht="14.25" customHeight="1">
      <c r="A1072" s="58" t="s">
        <v>2530</v>
      </c>
      <c r="B1072" s="58" t="s">
        <v>2531</v>
      </c>
      <c r="C1072" s="55"/>
      <c r="D1072" s="55"/>
      <c r="E1072" s="55"/>
      <c r="F1072" s="55"/>
      <c r="G1072" s="55"/>
      <c r="H1072" s="55"/>
      <c r="I1072" s="55"/>
    </row>
    <row r="1073" spans="1:9" ht="14.25" customHeight="1">
      <c r="A1073" s="58" t="s">
        <v>2532</v>
      </c>
      <c r="B1073" s="58" t="s">
        <v>2533</v>
      </c>
      <c r="C1073" s="55"/>
      <c r="D1073" s="55"/>
      <c r="E1073" s="55"/>
      <c r="F1073" s="55"/>
      <c r="G1073" s="55"/>
      <c r="H1073" s="55"/>
      <c r="I1073" s="55"/>
    </row>
    <row r="1074" spans="1:9" ht="14.25" customHeight="1">
      <c r="A1074" s="58" t="s">
        <v>2534</v>
      </c>
      <c r="B1074" s="58" t="s">
        <v>2535</v>
      </c>
      <c r="C1074" s="55"/>
      <c r="D1074" s="55"/>
      <c r="E1074" s="55"/>
      <c r="F1074" s="55"/>
      <c r="G1074" s="55"/>
      <c r="H1074" s="55"/>
      <c r="I1074" s="55"/>
    </row>
    <row r="1075" spans="1:9" ht="14.25" customHeight="1">
      <c r="A1075" s="58" t="s">
        <v>2536</v>
      </c>
      <c r="B1075" s="58" t="s">
        <v>2537</v>
      </c>
      <c r="C1075" s="55"/>
      <c r="D1075" s="55"/>
      <c r="E1075" s="55"/>
      <c r="F1075" s="55"/>
      <c r="G1075" s="55"/>
      <c r="H1075" s="55"/>
      <c r="I1075" s="55"/>
    </row>
    <row r="1076" spans="1:9" ht="14.25" customHeight="1">
      <c r="A1076" s="58" t="s">
        <v>2538</v>
      </c>
      <c r="B1076" s="58" t="s">
        <v>2539</v>
      </c>
      <c r="C1076" s="55"/>
      <c r="D1076" s="55"/>
      <c r="E1076" s="55"/>
      <c r="F1076" s="55"/>
      <c r="G1076" s="55"/>
      <c r="H1076" s="55"/>
      <c r="I1076" s="55"/>
    </row>
    <row r="1077" spans="1:9" ht="14.25" customHeight="1">
      <c r="A1077" s="58" t="s">
        <v>2540</v>
      </c>
      <c r="B1077" s="58" t="s">
        <v>2541</v>
      </c>
      <c r="C1077" s="55"/>
      <c r="D1077" s="55"/>
      <c r="E1077" s="55"/>
      <c r="F1077" s="55"/>
      <c r="G1077" s="55"/>
      <c r="H1077" s="55"/>
      <c r="I1077" s="55"/>
    </row>
    <row r="1078" spans="1:9" ht="14.25" customHeight="1">
      <c r="A1078" s="58" t="s">
        <v>2542</v>
      </c>
      <c r="B1078" s="58" t="s">
        <v>2543</v>
      </c>
      <c r="C1078" s="55"/>
      <c r="D1078" s="55"/>
      <c r="E1078" s="55"/>
      <c r="F1078" s="55"/>
      <c r="G1078" s="55"/>
      <c r="H1078" s="55"/>
      <c r="I1078" s="55"/>
    </row>
    <row r="1079" spans="1:9" ht="14.25" customHeight="1">
      <c r="A1079" s="58" t="s">
        <v>2545</v>
      </c>
      <c r="B1079" s="58" t="s">
        <v>2546</v>
      </c>
      <c r="C1079" s="55"/>
      <c r="D1079" s="55"/>
      <c r="E1079" s="55"/>
      <c r="F1079" s="55"/>
      <c r="G1079" s="55"/>
      <c r="H1079" s="55"/>
      <c r="I1079" s="55"/>
    </row>
    <row r="1080" spans="1:9" ht="14.25" customHeight="1">
      <c r="A1080" s="58" t="s">
        <v>2547</v>
      </c>
      <c r="B1080" s="58" t="s">
        <v>2548</v>
      </c>
      <c r="C1080" s="55"/>
      <c r="D1080" s="55"/>
      <c r="E1080" s="55"/>
      <c r="F1080" s="55"/>
      <c r="G1080" s="55"/>
      <c r="H1080" s="55"/>
      <c r="I1080" s="55"/>
    </row>
    <row r="1081" spans="1:9" ht="14.25" customHeight="1">
      <c r="A1081" s="58" t="s">
        <v>2549</v>
      </c>
      <c r="B1081" s="58" t="s">
        <v>2550</v>
      </c>
      <c r="C1081" s="55"/>
      <c r="D1081" s="55"/>
      <c r="E1081" s="55"/>
      <c r="F1081" s="55"/>
      <c r="G1081" s="55"/>
      <c r="H1081" s="55"/>
      <c r="I1081" s="55"/>
    </row>
    <row r="1082" spans="1:9" ht="14.25" customHeight="1">
      <c r="A1082" s="58" t="s">
        <v>2551</v>
      </c>
      <c r="B1082" s="58" t="s">
        <v>2552</v>
      </c>
      <c r="C1082" s="55"/>
      <c r="D1082" s="55"/>
      <c r="E1082" s="55"/>
      <c r="F1082" s="55"/>
      <c r="G1082" s="55"/>
      <c r="H1082" s="55"/>
      <c r="I1082" s="55"/>
    </row>
    <row r="1083" spans="1:9" ht="14.25" customHeight="1">
      <c r="A1083" s="58" t="s">
        <v>2553</v>
      </c>
      <c r="B1083" s="58" t="s">
        <v>2554</v>
      </c>
      <c r="C1083" s="55"/>
      <c r="D1083" s="55"/>
      <c r="E1083" s="55"/>
      <c r="F1083" s="55"/>
      <c r="G1083" s="55"/>
      <c r="H1083" s="55"/>
      <c r="I1083" s="55"/>
    </row>
    <row r="1084" spans="1:9" ht="14.25" customHeight="1">
      <c r="A1084" s="58" t="s">
        <v>2555</v>
      </c>
      <c r="B1084" s="58" t="s">
        <v>2556</v>
      </c>
      <c r="C1084" s="55"/>
      <c r="D1084" s="55"/>
      <c r="E1084" s="55"/>
      <c r="F1084" s="55"/>
      <c r="G1084" s="55"/>
      <c r="H1084" s="55"/>
      <c r="I1084" s="55"/>
    </row>
    <row r="1085" spans="1:9" ht="14.25" customHeight="1">
      <c r="A1085" s="58" t="s">
        <v>2557</v>
      </c>
      <c r="B1085" s="58" t="s">
        <v>2558</v>
      </c>
      <c r="C1085" s="55"/>
      <c r="D1085" s="55"/>
      <c r="E1085" s="55"/>
      <c r="F1085" s="55"/>
      <c r="G1085" s="55"/>
      <c r="H1085" s="55"/>
      <c r="I1085" s="55"/>
    </row>
    <row r="1086" spans="1:9" ht="14.25" customHeight="1">
      <c r="A1086" s="58" t="s">
        <v>2559</v>
      </c>
      <c r="B1086" s="58" t="s">
        <v>2560</v>
      </c>
      <c r="C1086" s="55"/>
      <c r="D1086" s="55"/>
      <c r="E1086" s="55"/>
      <c r="F1086" s="55"/>
      <c r="G1086" s="55"/>
      <c r="H1086" s="55"/>
      <c r="I1086" s="55"/>
    </row>
    <row r="1087" spans="1:9" ht="14.25" customHeight="1">
      <c r="A1087" s="58" t="s">
        <v>2561</v>
      </c>
      <c r="B1087" s="58" t="s">
        <v>2562</v>
      </c>
      <c r="C1087" s="55"/>
      <c r="D1087" s="55"/>
      <c r="E1087" s="55"/>
      <c r="F1087" s="55"/>
      <c r="G1087" s="55"/>
      <c r="H1087" s="55"/>
      <c r="I1087" s="55"/>
    </row>
    <row r="1088" spans="1:9" ht="14.25" customHeight="1">
      <c r="A1088" s="58" t="s">
        <v>2563</v>
      </c>
      <c r="B1088" s="58" t="s">
        <v>2564</v>
      </c>
      <c r="C1088" s="55"/>
      <c r="D1088" s="55"/>
      <c r="E1088" s="55"/>
      <c r="F1088" s="55"/>
      <c r="G1088" s="55"/>
      <c r="H1088" s="55"/>
      <c r="I1088" s="55"/>
    </row>
    <row r="1089" spans="1:9" ht="14.25" customHeight="1">
      <c r="A1089" s="58" t="s">
        <v>2565</v>
      </c>
      <c r="B1089" s="58" t="s">
        <v>2566</v>
      </c>
      <c r="C1089" s="55">
        <v>3358</v>
      </c>
      <c r="D1089" s="55">
        <v>2687</v>
      </c>
      <c r="E1089" s="55">
        <v>671</v>
      </c>
      <c r="F1089" s="55"/>
      <c r="G1089" s="55"/>
      <c r="H1089" s="55"/>
      <c r="I1089" s="55"/>
    </row>
    <row r="1090" spans="1:9" ht="14.25" customHeight="1">
      <c r="A1090" s="58" t="s">
        <v>2567</v>
      </c>
      <c r="B1090" s="58" t="s">
        <v>2568</v>
      </c>
      <c r="C1090" s="55">
        <v>3331</v>
      </c>
      <c r="D1090" s="55">
        <v>2660</v>
      </c>
      <c r="E1090" s="55">
        <v>671</v>
      </c>
      <c r="F1090" s="55"/>
      <c r="G1090" s="55"/>
      <c r="H1090" s="55"/>
      <c r="I1090" s="55"/>
    </row>
    <row r="1091" spans="1:9" ht="14.25" customHeight="1">
      <c r="A1091" s="58" t="s">
        <v>2569</v>
      </c>
      <c r="B1091" s="58" t="s">
        <v>631</v>
      </c>
      <c r="C1091" s="55">
        <v>758</v>
      </c>
      <c r="D1091" s="55">
        <v>758</v>
      </c>
      <c r="E1091" s="55"/>
      <c r="F1091" s="55"/>
      <c r="G1091" s="55"/>
      <c r="H1091" s="55"/>
      <c r="I1091" s="55"/>
    </row>
    <row r="1092" spans="1:9" ht="14.25" customHeight="1">
      <c r="A1092" s="58" t="s">
        <v>2570</v>
      </c>
      <c r="B1092" s="58" t="s">
        <v>633</v>
      </c>
      <c r="C1092" s="55"/>
      <c r="D1092" s="55"/>
      <c r="E1092" s="55"/>
      <c r="F1092" s="55"/>
      <c r="G1092" s="55"/>
      <c r="H1092" s="55"/>
      <c r="I1092" s="55"/>
    </row>
    <row r="1093" spans="1:9" ht="14.25" customHeight="1">
      <c r="A1093" s="58" t="s">
        <v>2571</v>
      </c>
      <c r="B1093" s="58" t="s">
        <v>635</v>
      </c>
      <c r="C1093" s="55"/>
      <c r="D1093" s="55"/>
      <c r="E1093" s="55"/>
      <c r="F1093" s="55"/>
      <c r="G1093" s="55"/>
      <c r="H1093" s="55"/>
      <c r="I1093" s="55"/>
    </row>
    <row r="1094" spans="1:9" ht="14.25" customHeight="1">
      <c r="A1094" s="58" t="s">
        <v>2572</v>
      </c>
      <c r="B1094" s="58" t="s">
        <v>2573</v>
      </c>
      <c r="C1094" s="55"/>
      <c r="D1094" s="55"/>
      <c r="E1094" s="55"/>
      <c r="F1094" s="55"/>
      <c r="G1094" s="55"/>
      <c r="H1094" s="55"/>
      <c r="I1094" s="55"/>
    </row>
    <row r="1095" spans="1:9" ht="14.25" customHeight="1">
      <c r="A1095" s="58" t="s">
        <v>2574</v>
      </c>
      <c r="B1095" s="58" t="s">
        <v>2575</v>
      </c>
      <c r="C1095" s="55">
        <v>238</v>
      </c>
      <c r="D1095" s="55">
        <v>238</v>
      </c>
      <c r="E1095" s="55"/>
      <c r="F1095" s="55"/>
      <c r="G1095" s="55"/>
      <c r="H1095" s="55"/>
      <c r="I1095" s="55"/>
    </row>
    <row r="1096" spans="1:9" ht="14.25" customHeight="1">
      <c r="A1096" s="58" t="s">
        <v>2576</v>
      </c>
      <c r="B1096" s="58" t="s">
        <v>2577</v>
      </c>
      <c r="C1096" s="55"/>
      <c r="D1096" s="55"/>
      <c r="E1096" s="55"/>
      <c r="F1096" s="55"/>
      <c r="G1096" s="55"/>
      <c r="H1096" s="55"/>
      <c r="I1096" s="55"/>
    </row>
    <row r="1097" spans="1:9" ht="14.25" customHeight="1">
      <c r="A1097" s="58" t="s">
        <v>2578</v>
      </c>
      <c r="B1097" s="58" t="s">
        <v>2579</v>
      </c>
      <c r="C1097" s="55"/>
      <c r="D1097" s="55"/>
      <c r="E1097" s="55"/>
      <c r="F1097" s="55"/>
      <c r="G1097" s="55"/>
      <c r="H1097" s="55"/>
      <c r="I1097" s="55"/>
    </row>
    <row r="1098" spans="1:9" ht="14.25" customHeight="1">
      <c r="A1098" s="58" t="s">
        <v>2580</v>
      </c>
      <c r="B1098" s="58" t="s">
        <v>2581</v>
      </c>
      <c r="C1098" s="55">
        <v>564</v>
      </c>
      <c r="D1098" s="55">
        <v>564</v>
      </c>
      <c r="E1098" s="55"/>
      <c r="F1098" s="55"/>
      <c r="G1098" s="55"/>
      <c r="H1098" s="55"/>
      <c r="I1098" s="55"/>
    </row>
    <row r="1099" spans="1:9" ht="14.25" customHeight="1">
      <c r="A1099" s="58" t="s">
        <v>2582</v>
      </c>
      <c r="B1099" s="58" t="s">
        <v>2583</v>
      </c>
      <c r="C1099" s="55"/>
      <c r="D1099" s="55"/>
      <c r="E1099" s="55"/>
      <c r="F1099" s="55"/>
      <c r="G1099" s="55"/>
      <c r="H1099" s="55"/>
      <c r="I1099" s="55"/>
    </row>
    <row r="1100" spans="1:9" ht="14.25" customHeight="1">
      <c r="A1100" s="58" t="s">
        <v>2584</v>
      </c>
      <c r="B1100" s="58" t="s">
        <v>2585</v>
      </c>
      <c r="C1100" s="55"/>
      <c r="D1100" s="55"/>
      <c r="E1100" s="55"/>
      <c r="F1100" s="55"/>
      <c r="G1100" s="55"/>
      <c r="H1100" s="55"/>
      <c r="I1100" s="55"/>
    </row>
    <row r="1101" spans="1:9" ht="14.25" customHeight="1">
      <c r="A1101" s="58" t="s">
        <v>2586</v>
      </c>
      <c r="B1101" s="58" t="s">
        <v>2587</v>
      </c>
      <c r="C1101" s="55"/>
      <c r="D1101" s="55"/>
      <c r="E1101" s="55"/>
      <c r="F1101" s="55"/>
      <c r="G1101" s="55"/>
      <c r="H1101" s="55"/>
      <c r="I1101" s="55"/>
    </row>
    <row r="1102" spans="1:9" ht="14.25" customHeight="1">
      <c r="A1102" s="58" t="s">
        <v>2588</v>
      </c>
      <c r="B1102" s="58" t="s">
        <v>2589</v>
      </c>
      <c r="C1102" s="55"/>
      <c r="D1102" s="55"/>
      <c r="E1102" s="55"/>
      <c r="F1102" s="55"/>
      <c r="G1102" s="55"/>
      <c r="H1102" s="55"/>
      <c r="I1102" s="55"/>
    </row>
    <row r="1103" spans="1:9" ht="14.25" customHeight="1">
      <c r="A1103" s="58" t="s">
        <v>2590</v>
      </c>
      <c r="B1103" s="58" t="s">
        <v>2591</v>
      </c>
      <c r="C1103" s="55"/>
      <c r="D1103" s="55"/>
      <c r="E1103" s="55"/>
      <c r="F1103" s="55"/>
      <c r="G1103" s="55"/>
      <c r="H1103" s="55"/>
      <c r="I1103" s="55"/>
    </row>
    <row r="1104" spans="1:9" ht="14.25" customHeight="1">
      <c r="A1104" s="58" t="s">
        <v>2592</v>
      </c>
      <c r="B1104" s="58" t="s">
        <v>2593</v>
      </c>
      <c r="C1104" s="55"/>
      <c r="D1104" s="55"/>
      <c r="E1104" s="55"/>
      <c r="F1104" s="55"/>
      <c r="G1104" s="55"/>
      <c r="H1104" s="55"/>
      <c r="I1104" s="55"/>
    </row>
    <row r="1105" spans="1:9" ht="14.25" customHeight="1">
      <c r="A1105" s="58" t="s">
        <v>2594</v>
      </c>
      <c r="B1105" s="58" t="s">
        <v>2595</v>
      </c>
      <c r="C1105" s="55"/>
      <c r="D1105" s="55"/>
      <c r="E1105" s="55"/>
      <c r="F1105" s="55"/>
      <c r="G1105" s="55"/>
      <c r="H1105" s="55"/>
      <c r="I1105" s="55"/>
    </row>
    <row r="1106" spans="1:9" ht="14.25" customHeight="1">
      <c r="A1106" s="58" t="s">
        <v>2596</v>
      </c>
      <c r="B1106" s="58" t="s">
        <v>2597</v>
      </c>
      <c r="C1106" s="55"/>
      <c r="D1106" s="55"/>
      <c r="E1106" s="55"/>
      <c r="F1106" s="55"/>
      <c r="G1106" s="55"/>
      <c r="H1106" s="55"/>
      <c r="I1106" s="55"/>
    </row>
    <row r="1107" spans="1:9" ht="14.25" customHeight="1">
      <c r="A1107" s="58" t="s">
        <v>2598</v>
      </c>
      <c r="B1107" s="58" t="s">
        <v>2599</v>
      </c>
      <c r="C1107" s="55"/>
      <c r="D1107" s="55"/>
      <c r="E1107" s="55"/>
      <c r="F1107" s="55"/>
      <c r="G1107" s="55"/>
      <c r="H1107" s="55"/>
      <c r="I1107" s="55"/>
    </row>
    <row r="1108" spans="1:9" ht="14.25" customHeight="1">
      <c r="A1108" s="58" t="s">
        <v>2600</v>
      </c>
      <c r="B1108" s="58" t="s">
        <v>2601</v>
      </c>
      <c r="C1108" s="55"/>
      <c r="D1108" s="55"/>
      <c r="E1108" s="55"/>
      <c r="F1108" s="55"/>
      <c r="G1108" s="55"/>
      <c r="H1108" s="55"/>
      <c r="I1108" s="55"/>
    </row>
    <row r="1109" spans="1:9" ht="14.25" customHeight="1">
      <c r="A1109" s="58" t="s">
        <v>2602</v>
      </c>
      <c r="B1109" s="58" t="s">
        <v>2603</v>
      </c>
      <c r="C1109" s="55"/>
      <c r="D1109" s="55"/>
      <c r="E1109" s="55"/>
      <c r="F1109" s="55"/>
      <c r="G1109" s="55"/>
      <c r="H1109" s="55"/>
      <c r="I1109" s="55"/>
    </row>
    <row r="1110" spans="1:9" ht="14.25" customHeight="1">
      <c r="A1110" s="58" t="s">
        <v>2604</v>
      </c>
      <c r="B1110" s="58" t="s">
        <v>2605</v>
      </c>
      <c r="C1110" s="55"/>
      <c r="D1110" s="55"/>
      <c r="E1110" s="55"/>
      <c r="F1110" s="55"/>
      <c r="G1110" s="55"/>
      <c r="H1110" s="55"/>
      <c r="I1110" s="55"/>
    </row>
    <row r="1111" spans="1:9" ht="14.25" customHeight="1">
      <c r="A1111" s="58" t="s">
        <v>2606</v>
      </c>
      <c r="B1111" s="58" t="s">
        <v>2607</v>
      </c>
      <c r="C1111" s="55"/>
      <c r="D1111" s="55"/>
      <c r="E1111" s="55"/>
      <c r="F1111" s="55"/>
      <c r="G1111" s="55"/>
      <c r="H1111" s="55"/>
      <c r="I1111" s="55"/>
    </row>
    <row r="1112" spans="1:9" ht="14.25" customHeight="1">
      <c r="A1112" s="58" t="s">
        <v>2608</v>
      </c>
      <c r="B1112" s="58" t="s">
        <v>2609</v>
      </c>
      <c r="C1112" s="55"/>
      <c r="D1112" s="55"/>
      <c r="E1112" s="55"/>
      <c r="F1112" s="55"/>
      <c r="G1112" s="55"/>
      <c r="H1112" s="55"/>
      <c r="I1112" s="55"/>
    </row>
    <row r="1113" spans="1:9" ht="14.25" customHeight="1">
      <c r="A1113" s="58" t="s">
        <v>2610</v>
      </c>
      <c r="B1113" s="58" t="s">
        <v>2611</v>
      </c>
      <c r="C1113" s="55"/>
      <c r="D1113" s="55"/>
      <c r="E1113" s="55"/>
      <c r="F1113" s="55"/>
      <c r="G1113" s="55"/>
      <c r="H1113" s="55"/>
      <c r="I1113" s="55"/>
    </row>
    <row r="1114" spans="1:9" ht="14.25" customHeight="1">
      <c r="A1114" s="58" t="s">
        <v>2612</v>
      </c>
      <c r="B1114" s="58" t="s">
        <v>2613</v>
      </c>
      <c r="C1114" s="55"/>
      <c r="D1114" s="55"/>
      <c r="E1114" s="55"/>
      <c r="F1114" s="55"/>
      <c r="G1114" s="55"/>
      <c r="H1114" s="55"/>
      <c r="I1114" s="55"/>
    </row>
    <row r="1115" spans="1:9" ht="14.25" customHeight="1">
      <c r="A1115" s="58" t="s">
        <v>2614</v>
      </c>
      <c r="B1115" s="58" t="s">
        <v>649</v>
      </c>
      <c r="C1115" s="55">
        <v>1100</v>
      </c>
      <c r="D1115" s="55">
        <v>1100</v>
      </c>
      <c r="E1115" s="55"/>
      <c r="F1115" s="55"/>
      <c r="G1115" s="55"/>
      <c r="H1115" s="55"/>
      <c r="I1115" s="55"/>
    </row>
    <row r="1116" spans="1:9" ht="14.25" customHeight="1">
      <c r="A1116" s="58" t="s">
        <v>2615</v>
      </c>
      <c r="B1116" s="58" t="s">
        <v>2616</v>
      </c>
      <c r="C1116" s="55">
        <v>671</v>
      </c>
      <c r="D1116" s="55"/>
      <c r="E1116" s="55">
        <v>671</v>
      </c>
      <c r="F1116" s="55"/>
      <c r="G1116" s="55"/>
      <c r="H1116" s="55"/>
      <c r="I1116" s="55"/>
    </row>
    <row r="1117" spans="1:9" ht="14.25" customHeight="1">
      <c r="A1117" s="58" t="s">
        <v>2617</v>
      </c>
      <c r="B1117" s="58" t="s">
        <v>2618</v>
      </c>
      <c r="C1117" s="55">
        <v>27</v>
      </c>
      <c r="D1117" s="55">
        <v>27</v>
      </c>
      <c r="E1117" s="55"/>
      <c r="F1117" s="55"/>
      <c r="G1117" s="55"/>
      <c r="H1117" s="55"/>
      <c r="I1117" s="55"/>
    </row>
    <row r="1118" spans="1:9" ht="14.25" customHeight="1">
      <c r="A1118" s="58" t="s">
        <v>2619</v>
      </c>
      <c r="B1118" s="58" t="s">
        <v>631</v>
      </c>
      <c r="C1118" s="55">
        <v>3</v>
      </c>
      <c r="D1118" s="55">
        <v>3</v>
      </c>
      <c r="E1118" s="55"/>
      <c r="F1118" s="55"/>
      <c r="G1118" s="55"/>
      <c r="H1118" s="55"/>
      <c r="I1118" s="55"/>
    </row>
    <row r="1119" spans="1:9" ht="14.25" customHeight="1">
      <c r="A1119" s="58" t="s">
        <v>2620</v>
      </c>
      <c r="B1119" s="58" t="s">
        <v>633</v>
      </c>
      <c r="C1119" s="55"/>
      <c r="D1119" s="55"/>
      <c r="E1119" s="55"/>
      <c r="F1119" s="55"/>
      <c r="G1119" s="55"/>
      <c r="H1119" s="55"/>
      <c r="I1119" s="55"/>
    </row>
    <row r="1120" spans="1:9" ht="14.25" customHeight="1">
      <c r="A1120" s="58" t="s">
        <v>2621</v>
      </c>
      <c r="B1120" s="58" t="s">
        <v>635</v>
      </c>
      <c r="C1120" s="55"/>
      <c r="D1120" s="55"/>
      <c r="E1120" s="55"/>
      <c r="F1120" s="55"/>
      <c r="G1120" s="55"/>
      <c r="H1120" s="55"/>
      <c r="I1120" s="55"/>
    </row>
    <row r="1121" spans="1:9" ht="14.25" customHeight="1">
      <c r="A1121" s="58" t="s">
        <v>2622</v>
      </c>
      <c r="B1121" s="58" t="s">
        <v>2623</v>
      </c>
      <c r="C1121" s="55">
        <v>24</v>
      </c>
      <c r="D1121" s="55">
        <v>24</v>
      </c>
      <c r="E1121" s="55"/>
      <c r="F1121" s="55"/>
      <c r="G1121" s="55"/>
      <c r="H1121" s="55"/>
      <c r="I1121" s="55"/>
    </row>
    <row r="1122" spans="1:9" ht="14.25" customHeight="1">
      <c r="A1122" s="58" t="s">
        <v>2624</v>
      </c>
      <c r="B1122" s="58" t="s">
        <v>2625</v>
      </c>
      <c r="C1122" s="55"/>
      <c r="D1122" s="55"/>
      <c r="E1122" s="55"/>
      <c r="F1122" s="55"/>
      <c r="G1122" s="55"/>
      <c r="H1122" s="55"/>
      <c r="I1122" s="55"/>
    </row>
    <row r="1123" spans="1:9" ht="14.25" customHeight="1">
      <c r="A1123" s="58" t="s">
        <v>2626</v>
      </c>
      <c r="B1123" s="58" t="s">
        <v>2627</v>
      </c>
      <c r="C1123" s="55"/>
      <c r="D1123" s="55"/>
      <c r="E1123" s="55"/>
      <c r="F1123" s="55"/>
      <c r="G1123" s="55"/>
      <c r="H1123" s="55"/>
      <c r="I1123" s="55"/>
    </row>
    <row r="1124" spans="1:9" ht="14.25" customHeight="1">
      <c r="A1124" s="58" t="s">
        <v>2628</v>
      </c>
      <c r="B1124" s="58" t="s">
        <v>2629</v>
      </c>
      <c r="C1124" s="55"/>
      <c r="D1124" s="55"/>
      <c r="E1124" s="55"/>
      <c r="F1124" s="55"/>
      <c r="G1124" s="55"/>
      <c r="H1124" s="55"/>
      <c r="I1124" s="55"/>
    </row>
    <row r="1125" spans="1:9" ht="14.25" customHeight="1">
      <c r="A1125" s="58" t="s">
        <v>2630</v>
      </c>
      <c r="B1125" s="58" t="s">
        <v>2631</v>
      </c>
      <c r="C1125" s="55"/>
      <c r="D1125" s="55"/>
      <c r="E1125" s="55"/>
      <c r="F1125" s="55"/>
      <c r="G1125" s="55"/>
      <c r="H1125" s="55"/>
      <c r="I1125" s="55"/>
    </row>
    <row r="1126" spans="1:9" ht="14.25" customHeight="1">
      <c r="A1126" s="58" t="s">
        <v>2632</v>
      </c>
      <c r="B1126" s="58" t="s">
        <v>2633</v>
      </c>
      <c r="C1126" s="55"/>
      <c r="D1126" s="55"/>
      <c r="E1126" s="55"/>
      <c r="F1126" s="55"/>
      <c r="G1126" s="55"/>
      <c r="H1126" s="55"/>
      <c r="I1126" s="55"/>
    </row>
    <row r="1127" spans="1:9" ht="14.25" customHeight="1">
      <c r="A1127" s="58" t="s">
        <v>2634</v>
      </c>
      <c r="B1127" s="58" t="s">
        <v>2635</v>
      </c>
      <c r="C1127" s="55"/>
      <c r="D1127" s="55"/>
      <c r="E1127" s="55"/>
      <c r="F1127" s="55"/>
      <c r="G1127" s="55"/>
      <c r="H1127" s="55"/>
      <c r="I1127" s="55"/>
    </row>
    <row r="1128" spans="1:9" ht="14.25" customHeight="1">
      <c r="A1128" s="58" t="s">
        <v>2636</v>
      </c>
      <c r="B1128" s="58" t="s">
        <v>2637</v>
      </c>
      <c r="C1128" s="55"/>
      <c r="D1128" s="55"/>
      <c r="E1128" s="55"/>
      <c r="F1128" s="55"/>
      <c r="G1128" s="55"/>
      <c r="H1128" s="55"/>
      <c r="I1128" s="55"/>
    </row>
    <row r="1129" spans="1:9" ht="14.25" customHeight="1">
      <c r="A1129" s="58" t="s">
        <v>2638</v>
      </c>
      <c r="B1129" s="58" t="s">
        <v>2639</v>
      </c>
      <c r="C1129" s="55"/>
      <c r="D1129" s="55"/>
      <c r="E1129" s="55"/>
      <c r="F1129" s="55"/>
      <c r="G1129" s="55"/>
      <c r="H1129" s="55"/>
      <c r="I1129" s="55"/>
    </row>
    <row r="1130" spans="1:9" ht="14.25" customHeight="1">
      <c r="A1130" s="58" t="s">
        <v>2640</v>
      </c>
      <c r="B1130" s="58" t="s">
        <v>2641</v>
      </c>
      <c r="C1130" s="55"/>
      <c r="D1130" s="55"/>
      <c r="E1130" s="55"/>
      <c r="F1130" s="55"/>
      <c r="G1130" s="55"/>
      <c r="H1130" s="55"/>
      <c r="I1130" s="55"/>
    </row>
    <row r="1131" spans="1:9" ht="14.25" customHeight="1">
      <c r="A1131" s="58" t="s">
        <v>2642</v>
      </c>
      <c r="B1131" s="58" t="s">
        <v>2643</v>
      </c>
      <c r="C1131" s="55"/>
      <c r="D1131" s="55"/>
      <c r="E1131" s="55"/>
      <c r="F1131" s="55"/>
      <c r="G1131" s="55"/>
      <c r="H1131" s="55"/>
      <c r="I1131" s="55"/>
    </row>
    <row r="1132" spans="1:9" ht="14.25" customHeight="1">
      <c r="A1132" s="58" t="s">
        <v>2644</v>
      </c>
      <c r="B1132" s="58" t="s">
        <v>2645</v>
      </c>
      <c r="C1132" s="55"/>
      <c r="D1132" s="55"/>
      <c r="E1132" s="55"/>
      <c r="F1132" s="55"/>
      <c r="G1132" s="55"/>
      <c r="H1132" s="55"/>
      <c r="I1132" s="55"/>
    </row>
    <row r="1133" spans="1:9" ht="14.25" customHeight="1">
      <c r="A1133" s="58" t="s">
        <v>2646</v>
      </c>
      <c r="B1133" s="58" t="s">
        <v>2647</v>
      </c>
      <c r="C1133" s="55">
        <v>4173</v>
      </c>
      <c r="D1133" s="55">
        <v>4173</v>
      </c>
      <c r="E1133" s="55"/>
      <c r="F1133" s="55"/>
      <c r="G1133" s="55"/>
      <c r="H1133" s="55"/>
      <c r="I1133" s="55"/>
    </row>
    <row r="1134" spans="1:9" ht="14.25" customHeight="1">
      <c r="A1134" s="58" t="s">
        <v>2648</v>
      </c>
      <c r="B1134" s="58" t="s">
        <v>2649</v>
      </c>
      <c r="C1134" s="55"/>
      <c r="D1134" s="55"/>
      <c r="E1134" s="55"/>
      <c r="F1134" s="55"/>
      <c r="G1134" s="55"/>
      <c r="H1134" s="55"/>
      <c r="I1134" s="55"/>
    </row>
    <row r="1135" spans="1:9" ht="14.25" customHeight="1">
      <c r="A1135" s="58" t="s">
        <v>2650</v>
      </c>
      <c r="B1135" s="58" t="s">
        <v>2651</v>
      </c>
      <c r="C1135" s="55"/>
      <c r="D1135" s="55"/>
      <c r="E1135" s="55"/>
      <c r="F1135" s="55"/>
      <c r="G1135" s="55"/>
      <c r="H1135" s="55"/>
      <c r="I1135" s="55"/>
    </row>
    <row r="1136" spans="1:9" ht="14.25" customHeight="1">
      <c r="A1136" s="58" t="s">
        <v>2652</v>
      </c>
      <c r="B1136" s="58" t="s">
        <v>2653</v>
      </c>
      <c r="C1136" s="55"/>
      <c r="D1136" s="55"/>
      <c r="E1136" s="55"/>
      <c r="F1136" s="55"/>
      <c r="G1136" s="55"/>
      <c r="H1136" s="55"/>
      <c r="I1136" s="55"/>
    </row>
    <row r="1137" spans="1:9" ht="14.25" customHeight="1">
      <c r="A1137" s="58" t="s">
        <v>2654</v>
      </c>
      <c r="B1137" s="58" t="s">
        <v>2655</v>
      </c>
      <c r="C1137" s="55"/>
      <c r="D1137" s="55"/>
      <c r="E1137" s="55"/>
      <c r="F1137" s="55"/>
      <c r="G1137" s="55"/>
      <c r="H1137" s="55"/>
      <c r="I1137" s="55"/>
    </row>
    <row r="1138" spans="1:9" ht="14.25" customHeight="1">
      <c r="A1138" s="58" t="s">
        <v>2656</v>
      </c>
      <c r="B1138" s="58" t="s">
        <v>2657</v>
      </c>
      <c r="C1138" s="55"/>
      <c r="D1138" s="55"/>
      <c r="E1138" s="55"/>
      <c r="F1138" s="55"/>
      <c r="G1138" s="55"/>
      <c r="H1138" s="55"/>
      <c r="I1138" s="55"/>
    </row>
    <row r="1139" spans="1:9" ht="14.25" customHeight="1">
      <c r="A1139" s="58" t="s">
        <v>2658</v>
      </c>
      <c r="B1139" s="58" t="s">
        <v>2659</v>
      </c>
      <c r="C1139" s="55"/>
      <c r="D1139" s="55"/>
      <c r="E1139" s="55"/>
      <c r="F1139" s="55"/>
      <c r="G1139" s="55"/>
      <c r="H1139" s="55"/>
      <c r="I1139" s="55"/>
    </row>
    <row r="1140" spans="1:9" ht="14.25" customHeight="1">
      <c r="A1140" s="58" t="s">
        <v>2660</v>
      </c>
      <c r="B1140" s="58" t="s">
        <v>2661</v>
      </c>
      <c r="C1140" s="55"/>
      <c r="D1140" s="55"/>
      <c r="E1140" s="55"/>
      <c r="F1140" s="55"/>
      <c r="G1140" s="55"/>
      <c r="H1140" s="55"/>
      <c r="I1140" s="55"/>
    </row>
    <row r="1141" spans="1:9" ht="14.25" customHeight="1">
      <c r="A1141" s="58" t="s">
        <v>2662</v>
      </c>
      <c r="B1141" s="58" t="s">
        <v>2663</v>
      </c>
      <c r="C1141" s="55"/>
      <c r="D1141" s="55"/>
      <c r="E1141" s="55"/>
      <c r="F1141" s="55"/>
      <c r="G1141" s="55"/>
      <c r="H1141" s="55"/>
      <c r="I1141" s="55"/>
    </row>
    <row r="1142" spans="1:9" ht="14.25" customHeight="1">
      <c r="A1142" s="58" t="s">
        <v>2664</v>
      </c>
      <c r="B1142" s="58" t="s">
        <v>2665</v>
      </c>
      <c r="C1142" s="55"/>
      <c r="D1142" s="55"/>
      <c r="E1142" s="55"/>
      <c r="F1142" s="55"/>
      <c r="G1142" s="55"/>
      <c r="H1142" s="55"/>
      <c r="I1142" s="55"/>
    </row>
    <row r="1143" spans="1:9" ht="14.25" customHeight="1">
      <c r="A1143" s="58" t="s">
        <v>2666</v>
      </c>
      <c r="B1143" s="58" t="s">
        <v>2667</v>
      </c>
      <c r="C1143" s="55"/>
      <c r="D1143" s="55"/>
      <c r="E1143" s="55"/>
      <c r="F1143" s="55"/>
      <c r="G1143" s="55"/>
      <c r="H1143" s="55"/>
      <c r="I1143" s="55"/>
    </row>
    <row r="1144" spans="1:9" ht="14.25" customHeight="1">
      <c r="A1144" s="58" t="s">
        <v>2668</v>
      </c>
      <c r="B1144" s="58" t="s">
        <v>2669</v>
      </c>
      <c r="C1144" s="55"/>
      <c r="D1144" s="55"/>
      <c r="E1144" s="55"/>
      <c r="F1144" s="55"/>
      <c r="G1144" s="55"/>
      <c r="H1144" s="55"/>
      <c r="I1144" s="55"/>
    </row>
    <row r="1145" spans="1:9" ht="14.25" customHeight="1">
      <c r="A1145" s="58" t="s">
        <v>2670</v>
      </c>
      <c r="B1145" s="58" t="s">
        <v>2671</v>
      </c>
      <c r="C1145" s="55">
        <v>4173</v>
      </c>
      <c r="D1145" s="55">
        <v>4173</v>
      </c>
      <c r="E1145" s="55"/>
      <c r="F1145" s="55"/>
      <c r="G1145" s="55"/>
      <c r="H1145" s="55"/>
      <c r="I1145" s="55"/>
    </row>
    <row r="1146" spans="1:9" ht="14.25" customHeight="1">
      <c r="A1146" s="58" t="s">
        <v>2672</v>
      </c>
      <c r="B1146" s="58" t="s">
        <v>2673</v>
      </c>
      <c r="C1146" s="55">
        <v>4173</v>
      </c>
      <c r="D1146" s="55">
        <v>4173</v>
      </c>
      <c r="E1146" s="55"/>
      <c r="F1146" s="55"/>
      <c r="G1146" s="55"/>
      <c r="H1146" s="55"/>
      <c r="I1146" s="55"/>
    </row>
    <row r="1147" spans="1:9" ht="14.25" customHeight="1">
      <c r="A1147" s="58" t="s">
        <v>2674</v>
      </c>
      <c r="B1147" s="58" t="s">
        <v>2675</v>
      </c>
      <c r="C1147" s="55"/>
      <c r="D1147" s="55"/>
      <c r="E1147" s="55"/>
      <c r="F1147" s="55"/>
      <c r="G1147" s="55"/>
      <c r="H1147" s="55"/>
      <c r="I1147" s="55"/>
    </row>
    <row r="1148" spans="1:9" ht="14.25" customHeight="1">
      <c r="A1148" s="58" t="s">
        <v>2676</v>
      </c>
      <c r="B1148" s="58" t="s">
        <v>2677</v>
      </c>
      <c r="C1148" s="55"/>
      <c r="D1148" s="55"/>
      <c r="E1148" s="55"/>
      <c r="F1148" s="55"/>
      <c r="G1148" s="55"/>
      <c r="H1148" s="55"/>
      <c r="I1148" s="55"/>
    </row>
    <row r="1149" spans="1:9" ht="14.25" customHeight="1">
      <c r="A1149" s="58" t="s">
        <v>2678</v>
      </c>
      <c r="B1149" s="58" t="s">
        <v>2679</v>
      </c>
      <c r="C1149" s="55"/>
      <c r="D1149" s="55"/>
      <c r="E1149" s="55"/>
      <c r="F1149" s="55"/>
      <c r="G1149" s="55"/>
      <c r="H1149" s="55"/>
      <c r="I1149" s="55"/>
    </row>
    <row r="1150" spans="1:9" ht="14.25" customHeight="1">
      <c r="A1150" s="58" t="s">
        <v>2680</v>
      </c>
      <c r="B1150" s="58" t="s">
        <v>2681</v>
      </c>
      <c r="C1150" s="55"/>
      <c r="D1150" s="55"/>
      <c r="E1150" s="55"/>
      <c r="F1150" s="55"/>
      <c r="G1150" s="55"/>
      <c r="H1150" s="55"/>
      <c r="I1150" s="55"/>
    </row>
    <row r="1151" spans="1:9" ht="14.25" customHeight="1">
      <c r="A1151" s="58" t="s">
        <v>2682</v>
      </c>
      <c r="B1151" s="58" t="s">
        <v>2683</v>
      </c>
      <c r="C1151" s="55"/>
      <c r="D1151" s="55"/>
      <c r="E1151" s="55"/>
      <c r="F1151" s="55"/>
      <c r="G1151" s="55"/>
      <c r="H1151" s="55"/>
      <c r="I1151" s="55"/>
    </row>
    <row r="1152" spans="1:9" ht="14.25" customHeight="1">
      <c r="A1152" s="58" t="s">
        <v>2684</v>
      </c>
      <c r="B1152" s="58" t="s">
        <v>2685</v>
      </c>
      <c r="C1152" s="55"/>
      <c r="D1152" s="55"/>
      <c r="E1152" s="55"/>
      <c r="F1152" s="55"/>
      <c r="G1152" s="55"/>
      <c r="H1152" s="55"/>
      <c r="I1152" s="55"/>
    </row>
    <row r="1153" spans="1:9" ht="14.25" customHeight="1">
      <c r="A1153" s="58" t="s">
        <v>2686</v>
      </c>
      <c r="B1153" s="58" t="s">
        <v>2687</v>
      </c>
      <c r="C1153" s="55">
        <v>338</v>
      </c>
      <c r="D1153" s="55">
        <v>338</v>
      </c>
      <c r="E1153" s="55"/>
      <c r="F1153" s="55"/>
      <c r="G1153" s="55"/>
      <c r="H1153" s="55"/>
      <c r="I1153" s="55"/>
    </row>
    <row r="1154" spans="1:9" ht="14.25" customHeight="1">
      <c r="A1154" s="58" t="s">
        <v>2688</v>
      </c>
      <c r="B1154" s="58" t="s">
        <v>2689</v>
      </c>
      <c r="C1154" s="55">
        <v>338</v>
      </c>
      <c r="D1154" s="55">
        <v>338</v>
      </c>
      <c r="E1154" s="55"/>
      <c r="F1154" s="55"/>
      <c r="G1154" s="55"/>
      <c r="H1154" s="55"/>
      <c r="I1154" s="55"/>
    </row>
    <row r="1155" spans="1:9" ht="14.25" customHeight="1">
      <c r="A1155" s="58" t="s">
        <v>2690</v>
      </c>
      <c r="B1155" s="58" t="s">
        <v>631</v>
      </c>
      <c r="C1155" s="55">
        <v>248</v>
      </c>
      <c r="D1155" s="55">
        <v>248</v>
      </c>
      <c r="E1155" s="55"/>
      <c r="F1155" s="55"/>
      <c r="G1155" s="55"/>
      <c r="H1155" s="55"/>
      <c r="I1155" s="55"/>
    </row>
    <row r="1156" spans="1:9" ht="14.25" customHeight="1">
      <c r="A1156" s="58" t="s">
        <v>2691</v>
      </c>
      <c r="B1156" s="58" t="s">
        <v>633</v>
      </c>
      <c r="C1156" s="55"/>
      <c r="D1156" s="55"/>
      <c r="E1156" s="55"/>
      <c r="F1156" s="55"/>
      <c r="G1156" s="55"/>
      <c r="H1156" s="55"/>
      <c r="I1156" s="55"/>
    </row>
    <row r="1157" spans="1:9" ht="14.25" customHeight="1">
      <c r="A1157" s="58" t="s">
        <v>2692</v>
      </c>
      <c r="B1157" s="58" t="s">
        <v>635</v>
      </c>
      <c r="C1157" s="55"/>
      <c r="D1157" s="55"/>
      <c r="E1157" s="55"/>
      <c r="F1157" s="55"/>
      <c r="G1157" s="55"/>
      <c r="H1157" s="55"/>
      <c r="I1157" s="55"/>
    </row>
    <row r="1158" spans="1:9" ht="14.25" customHeight="1">
      <c r="A1158" s="58" t="s">
        <v>2693</v>
      </c>
      <c r="B1158" s="58" t="s">
        <v>2694</v>
      </c>
      <c r="C1158" s="55"/>
      <c r="D1158" s="55"/>
      <c r="E1158" s="55"/>
      <c r="F1158" s="55"/>
      <c r="G1158" s="55"/>
      <c r="H1158" s="55"/>
      <c r="I1158" s="55"/>
    </row>
    <row r="1159" spans="1:9" ht="14.25" customHeight="1">
      <c r="A1159" s="58" t="s">
        <v>2695</v>
      </c>
      <c r="B1159" s="58" t="s">
        <v>2696</v>
      </c>
      <c r="C1159" s="55"/>
      <c r="D1159" s="55"/>
      <c r="E1159" s="55"/>
      <c r="F1159" s="55"/>
      <c r="G1159" s="55"/>
      <c r="H1159" s="55"/>
      <c r="I1159" s="55"/>
    </row>
    <row r="1160" spans="1:9" ht="14.25" customHeight="1">
      <c r="A1160" s="58" t="s">
        <v>2697</v>
      </c>
      <c r="B1160" s="58" t="s">
        <v>2698</v>
      </c>
      <c r="C1160" s="55"/>
      <c r="D1160" s="55"/>
      <c r="E1160" s="55"/>
      <c r="F1160" s="55"/>
      <c r="G1160" s="55"/>
      <c r="H1160" s="55"/>
      <c r="I1160" s="55"/>
    </row>
    <row r="1161" spans="1:9" ht="14.25" customHeight="1">
      <c r="A1161" s="58" t="s">
        <v>2699</v>
      </c>
      <c r="B1161" s="58" t="s">
        <v>2700</v>
      </c>
      <c r="C1161" s="55"/>
      <c r="D1161" s="55"/>
      <c r="E1161" s="55"/>
      <c r="F1161" s="55"/>
      <c r="G1161" s="55"/>
      <c r="H1161" s="55"/>
      <c r="I1161" s="55"/>
    </row>
    <row r="1162" spans="1:9" ht="14.25" customHeight="1">
      <c r="A1162" s="58" t="s">
        <v>2701</v>
      </c>
      <c r="B1162" s="58" t="s">
        <v>2702</v>
      </c>
      <c r="C1162" s="55"/>
      <c r="D1162" s="55"/>
      <c r="E1162" s="55"/>
      <c r="F1162" s="55"/>
      <c r="G1162" s="55"/>
      <c r="H1162" s="55"/>
      <c r="I1162" s="55"/>
    </row>
    <row r="1163" spans="1:9" ht="14.25" customHeight="1">
      <c r="A1163" s="58" t="s">
        <v>2703</v>
      </c>
      <c r="B1163" s="58" t="s">
        <v>2704</v>
      </c>
      <c r="C1163" s="55"/>
      <c r="D1163" s="55"/>
      <c r="E1163" s="55"/>
      <c r="F1163" s="55"/>
      <c r="G1163" s="55"/>
      <c r="H1163" s="55"/>
      <c r="I1163" s="55"/>
    </row>
    <row r="1164" spans="1:9" ht="14.25" customHeight="1">
      <c r="A1164" s="58" t="s">
        <v>2705</v>
      </c>
      <c r="B1164" s="58" t="s">
        <v>2706</v>
      </c>
      <c r="C1164" s="55"/>
      <c r="D1164" s="55"/>
      <c r="E1164" s="55"/>
      <c r="F1164" s="55"/>
      <c r="G1164" s="55"/>
      <c r="H1164" s="55"/>
      <c r="I1164" s="55"/>
    </row>
    <row r="1165" spans="1:9" ht="14.25" customHeight="1">
      <c r="A1165" s="58" t="s">
        <v>2707</v>
      </c>
      <c r="B1165" s="58" t="s">
        <v>2708</v>
      </c>
      <c r="C1165" s="55"/>
      <c r="D1165" s="55"/>
      <c r="E1165" s="55"/>
      <c r="F1165" s="55"/>
      <c r="G1165" s="55"/>
      <c r="H1165" s="55"/>
      <c r="I1165" s="55"/>
    </row>
    <row r="1166" spans="1:9" ht="14.25" customHeight="1">
      <c r="A1166" s="58" t="s">
        <v>2709</v>
      </c>
      <c r="B1166" s="58" t="s">
        <v>2710</v>
      </c>
      <c r="C1166" s="55"/>
      <c r="D1166" s="55"/>
      <c r="E1166" s="55"/>
      <c r="F1166" s="55"/>
      <c r="G1166" s="55"/>
      <c r="H1166" s="55"/>
      <c r="I1166" s="55"/>
    </row>
    <row r="1167" spans="1:9" ht="14.25" customHeight="1">
      <c r="A1167" s="58" t="s">
        <v>2711</v>
      </c>
      <c r="B1167" s="58" t="s">
        <v>649</v>
      </c>
      <c r="C1167" s="55">
        <v>90</v>
      </c>
      <c r="D1167" s="55">
        <v>90</v>
      </c>
      <c r="E1167" s="55"/>
      <c r="F1167" s="55"/>
      <c r="G1167" s="55"/>
      <c r="H1167" s="55"/>
      <c r="I1167" s="55"/>
    </row>
    <row r="1168" spans="1:9" ht="14.25" customHeight="1">
      <c r="A1168" s="58" t="s">
        <v>2712</v>
      </c>
      <c r="B1168" s="58" t="s">
        <v>2713</v>
      </c>
      <c r="C1168" s="55"/>
      <c r="D1168" s="55"/>
      <c r="E1168" s="55"/>
      <c r="F1168" s="55"/>
      <c r="G1168" s="55"/>
      <c r="H1168" s="55"/>
      <c r="I1168" s="55"/>
    </row>
    <row r="1169" spans="1:9" ht="14.25" customHeight="1">
      <c r="A1169" s="58" t="s">
        <v>2714</v>
      </c>
      <c r="B1169" s="58" t="s">
        <v>2715</v>
      </c>
      <c r="C1169" s="55"/>
      <c r="D1169" s="55"/>
      <c r="E1169" s="55"/>
      <c r="F1169" s="55"/>
      <c r="G1169" s="55"/>
      <c r="H1169" s="55"/>
      <c r="I1169" s="55"/>
    </row>
    <row r="1170" spans="1:9" ht="14.25" customHeight="1">
      <c r="A1170" s="58" t="s">
        <v>2716</v>
      </c>
      <c r="B1170" s="58" t="s">
        <v>631</v>
      </c>
      <c r="C1170" s="55"/>
      <c r="D1170" s="55"/>
      <c r="E1170" s="55"/>
      <c r="F1170" s="55"/>
      <c r="G1170" s="55"/>
      <c r="H1170" s="55"/>
      <c r="I1170" s="55"/>
    </row>
    <row r="1171" spans="1:9" ht="14.25" customHeight="1">
      <c r="A1171" s="58" t="s">
        <v>2717</v>
      </c>
      <c r="B1171" s="58" t="s">
        <v>633</v>
      </c>
      <c r="C1171" s="55"/>
      <c r="D1171" s="55"/>
      <c r="E1171" s="55"/>
      <c r="F1171" s="55"/>
      <c r="G1171" s="55"/>
      <c r="H1171" s="55"/>
      <c r="I1171" s="55"/>
    </row>
    <row r="1172" spans="1:9" ht="14.25" customHeight="1">
      <c r="A1172" s="58" t="s">
        <v>2718</v>
      </c>
      <c r="B1172" s="58" t="s">
        <v>635</v>
      </c>
      <c r="C1172" s="55"/>
      <c r="D1172" s="55"/>
      <c r="E1172" s="55"/>
      <c r="F1172" s="55"/>
      <c r="G1172" s="55"/>
      <c r="H1172" s="55"/>
      <c r="I1172" s="55"/>
    </row>
    <row r="1173" spans="1:9" ht="14.25" customHeight="1">
      <c r="A1173" s="58" t="s">
        <v>2719</v>
      </c>
      <c r="B1173" s="58" t="s">
        <v>2720</v>
      </c>
      <c r="C1173" s="55"/>
      <c r="D1173" s="55"/>
      <c r="E1173" s="55"/>
      <c r="F1173" s="55"/>
      <c r="G1173" s="55"/>
      <c r="H1173" s="55"/>
      <c r="I1173" s="55"/>
    </row>
    <row r="1174" spans="1:9" ht="14.25" customHeight="1">
      <c r="A1174" s="58" t="s">
        <v>2721</v>
      </c>
      <c r="B1174" s="58" t="s">
        <v>2722</v>
      </c>
      <c r="C1174" s="55"/>
      <c r="D1174" s="55"/>
      <c r="E1174" s="55"/>
      <c r="F1174" s="55"/>
      <c r="G1174" s="55"/>
      <c r="H1174" s="55"/>
      <c r="I1174" s="55"/>
    </row>
    <row r="1175" spans="1:9" ht="14.25" customHeight="1">
      <c r="A1175" s="58" t="s">
        <v>2723</v>
      </c>
      <c r="B1175" s="58" t="s">
        <v>2724</v>
      </c>
      <c r="C1175" s="55"/>
      <c r="D1175" s="55"/>
      <c r="E1175" s="55"/>
      <c r="F1175" s="55"/>
      <c r="G1175" s="55"/>
      <c r="H1175" s="55"/>
      <c r="I1175" s="55"/>
    </row>
    <row r="1176" spans="1:9" ht="14.25" customHeight="1">
      <c r="A1176" s="58" t="s">
        <v>2725</v>
      </c>
      <c r="B1176" s="58" t="s">
        <v>2726</v>
      </c>
      <c r="C1176" s="55"/>
      <c r="D1176" s="55"/>
      <c r="E1176" s="55"/>
      <c r="F1176" s="55"/>
      <c r="G1176" s="55"/>
      <c r="H1176" s="55"/>
      <c r="I1176" s="55"/>
    </row>
    <row r="1177" spans="1:9" ht="14.25" customHeight="1">
      <c r="A1177" s="58" t="s">
        <v>2727</v>
      </c>
      <c r="B1177" s="58" t="s">
        <v>2728</v>
      </c>
      <c r="C1177" s="55"/>
      <c r="D1177" s="55"/>
      <c r="E1177" s="55"/>
      <c r="F1177" s="55"/>
      <c r="G1177" s="55"/>
      <c r="H1177" s="55"/>
      <c r="I1177" s="55"/>
    </row>
    <row r="1178" spans="1:9" ht="14.25" customHeight="1">
      <c r="A1178" s="58" t="s">
        <v>2729</v>
      </c>
      <c r="B1178" s="58" t="s">
        <v>2730</v>
      </c>
      <c r="C1178" s="55"/>
      <c r="D1178" s="55"/>
      <c r="E1178" s="55"/>
      <c r="F1178" s="55"/>
      <c r="G1178" s="55"/>
      <c r="H1178" s="55"/>
      <c r="I1178" s="55"/>
    </row>
    <row r="1179" spans="1:9" ht="14.25" customHeight="1">
      <c r="A1179" s="58" t="s">
        <v>2731</v>
      </c>
      <c r="B1179" s="58" t="s">
        <v>2732</v>
      </c>
      <c r="C1179" s="55"/>
      <c r="D1179" s="55"/>
      <c r="E1179" s="55"/>
      <c r="F1179" s="55"/>
      <c r="G1179" s="55"/>
      <c r="H1179" s="55"/>
      <c r="I1179" s="55"/>
    </row>
    <row r="1180" spans="1:9" ht="14.25" customHeight="1">
      <c r="A1180" s="58" t="s">
        <v>2733</v>
      </c>
      <c r="B1180" s="58" t="s">
        <v>2734</v>
      </c>
      <c r="C1180" s="55"/>
      <c r="D1180" s="55"/>
      <c r="E1180" s="55"/>
      <c r="F1180" s="55"/>
      <c r="G1180" s="55"/>
      <c r="H1180" s="55"/>
      <c r="I1180" s="55"/>
    </row>
    <row r="1181" spans="1:9" ht="14.25" customHeight="1">
      <c r="A1181" s="58" t="s">
        <v>2735</v>
      </c>
      <c r="B1181" s="58" t="s">
        <v>649</v>
      </c>
      <c r="C1181" s="55"/>
      <c r="D1181" s="55"/>
      <c r="E1181" s="55"/>
      <c r="F1181" s="55"/>
      <c r="G1181" s="55"/>
      <c r="H1181" s="55"/>
      <c r="I1181" s="55"/>
    </row>
    <row r="1182" spans="1:9" ht="14.25" customHeight="1">
      <c r="A1182" s="58" t="s">
        <v>2736</v>
      </c>
      <c r="B1182" s="58" t="s">
        <v>2737</v>
      </c>
      <c r="C1182" s="55"/>
      <c r="D1182" s="55"/>
      <c r="E1182" s="55"/>
      <c r="F1182" s="55"/>
      <c r="G1182" s="55"/>
      <c r="H1182" s="55"/>
      <c r="I1182" s="55"/>
    </row>
    <row r="1183" spans="1:9" ht="14.25" customHeight="1">
      <c r="A1183" s="58" t="s">
        <v>2738</v>
      </c>
      <c r="B1183" s="58" t="s">
        <v>2739</v>
      </c>
      <c r="C1183" s="55"/>
      <c r="D1183" s="55"/>
      <c r="E1183" s="55"/>
      <c r="F1183" s="55"/>
      <c r="G1183" s="55"/>
      <c r="H1183" s="55"/>
      <c r="I1183" s="55"/>
    </row>
    <row r="1184" spans="1:9" ht="14.25" customHeight="1">
      <c r="A1184" s="58" t="s">
        <v>2740</v>
      </c>
      <c r="B1184" s="58" t="s">
        <v>2741</v>
      </c>
      <c r="C1184" s="55"/>
      <c r="D1184" s="55"/>
      <c r="E1184" s="55"/>
      <c r="F1184" s="55"/>
      <c r="G1184" s="55"/>
      <c r="H1184" s="55"/>
      <c r="I1184" s="55"/>
    </row>
    <row r="1185" spans="1:9" ht="14.25" customHeight="1">
      <c r="A1185" s="58" t="s">
        <v>2742</v>
      </c>
      <c r="B1185" s="58" t="s">
        <v>2743</v>
      </c>
      <c r="C1185" s="55"/>
      <c r="D1185" s="55"/>
      <c r="E1185" s="55"/>
      <c r="F1185" s="55"/>
      <c r="G1185" s="55"/>
      <c r="H1185" s="55"/>
      <c r="I1185" s="55"/>
    </row>
    <row r="1186" spans="1:9" ht="14.25" customHeight="1">
      <c r="A1186" s="58" t="s">
        <v>2744</v>
      </c>
      <c r="B1186" s="58" t="s">
        <v>2745</v>
      </c>
      <c r="C1186" s="55"/>
      <c r="D1186" s="55"/>
      <c r="E1186" s="55"/>
      <c r="F1186" s="55"/>
      <c r="G1186" s="55"/>
      <c r="H1186" s="55"/>
      <c r="I1186" s="55"/>
    </row>
    <row r="1187" spans="1:9" ht="14.25" customHeight="1">
      <c r="A1187" s="58" t="s">
        <v>2746</v>
      </c>
      <c r="B1187" s="58" t="s">
        <v>2747</v>
      </c>
      <c r="C1187" s="55"/>
      <c r="D1187" s="55"/>
      <c r="E1187" s="55"/>
      <c r="F1187" s="55"/>
      <c r="G1187" s="55"/>
      <c r="H1187" s="55"/>
      <c r="I1187" s="55"/>
    </row>
    <row r="1188" spans="1:9" ht="14.25" customHeight="1">
      <c r="A1188" s="58" t="s">
        <v>2748</v>
      </c>
      <c r="B1188" s="58" t="s">
        <v>2749</v>
      </c>
      <c r="C1188" s="55"/>
      <c r="D1188" s="55"/>
      <c r="E1188" s="55"/>
      <c r="F1188" s="55"/>
      <c r="G1188" s="55"/>
      <c r="H1188" s="55"/>
      <c r="I1188" s="55"/>
    </row>
    <row r="1189" spans="1:9" ht="14.25" customHeight="1">
      <c r="A1189" s="58" t="s">
        <v>2750</v>
      </c>
      <c r="B1189" s="58" t="s">
        <v>2751</v>
      </c>
      <c r="C1189" s="55"/>
      <c r="D1189" s="55"/>
      <c r="E1189" s="55"/>
      <c r="F1189" s="55"/>
      <c r="G1189" s="55"/>
      <c r="H1189" s="55"/>
      <c r="I1189" s="55"/>
    </row>
    <row r="1190" spans="1:9" ht="14.25" customHeight="1">
      <c r="A1190" s="58" t="s">
        <v>2752</v>
      </c>
      <c r="B1190" s="58" t="s">
        <v>2753</v>
      </c>
      <c r="C1190" s="55"/>
      <c r="D1190" s="55"/>
      <c r="E1190" s="55"/>
      <c r="F1190" s="55"/>
      <c r="G1190" s="55"/>
      <c r="H1190" s="55"/>
      <c r="I1190" s="55"/>
    </row>
    <row r="1191" spans="1:9" ht="14.25" customHeight="1">
      <c r="A1191" s="58" t="s">
        <v>2754</v>
      </c>
      <c r="B1191" s="58" t="s">
        <v>2755</v>
      </c>
      <c r="C1191" s="55"/>
      <c r="D1191" s="55"/>
      <c r="E1191" s="55"/>
      <c r="F1191" s="55"/>
      <c r="G1191" s="55"/>
      <c r="H1191" s="55"/>
      <c r="I1191" s="55"/>
    </row>
    <row r="1192" spans="1:9" ht="14.25" customHeight="1">
      <c r="A1192" s="58" t="s">
        <v>2756</v>
      </c>
      <c r="B1192" s="58" t="s">
        <v>2757</v>
      </c>
      <c r="C1192" s="55"/>
      <c r="D1192" s="55"/>
      <c r="E1192" s="55"/>
      <c r="F1192" s="55"/>
      <c r="G1192" s="55"/>
      <c r="H1192" s="55"/>
      <c r="I1192" s="55"/>
    </row>
    <row r="1193" spans="1:9" ht="14.25" customHeight="1">
      <c r="A1193" s="58" t="s">
        <v>2758</v>
      </c>
      <c r="B1193" s="58" t="s">
        <v>2759</v>
      </c>
      <c r="C1193" s="55"/>
      <c r="D1193" s="55"/>
      <c r="E1193" s="55"/>
      <c r="F1193" s="55"/>
      <c r="G1193" s="55"/>
      <c r="H1193" s="55"/>
      <c r="I1193" s="55"/>
    </row>
    <row r="1194" spans="1:9" ht="14.25" customHeight="1">
      <c r="A1194" s="58" t="s">
        <v>2760</v>
      </c>
      <c r="B1194" s="58" t="s">
        <v>2761</v>
      </c>
      <c r="C1194" s="55"/>
      <c r="D1194" s="55"/>
      <c r="E1194" s="55"/>
      <c r="F1194" s="55"/>
      <c r="G1194" s="55"/>
      <c r="H1194" s="55"/>
      <c r="I1194" s="55"/>
    </row>
    <row r="1195" spans="1:9" ht="14.25" customHeight="1">
      <c r="A1195" s="58" t="s">
        <v>2762</v>
      </c>
      <c r="B1195" s="58" t="s">
        <v>2763</v>
      </c>
      <c r="C1195" s="55"/>
      <c r="D1195" s="55"/>
      <c r="E1195" s="55"/>
      <c r="F1195" s="55"/>
      <c r="G1195" s="55"/>
      <c r="H1195" s="55"/>
      <c r="I1195" s="55"/>
    </row>
    <row r="1196" spans="1:9" ht="14.25" customHeight="1">
      <c r="A1196" s="58" t="s">
        <v>2764</v>
      </c>
      <c r="B1196" s="58" t="s">
        <v>2765</v>
      </c>
      <c r="C1196" s="55"/>
      <c r="D1196" s="55"/>
      <c r="E1196" s="55"/>
      <c r="F1196" s="55"/>
      <c r="G1196" s="55"/>
      <c r="H1196" s="55"/>
      <c r="I1196" s="55"/>
    </row>
    <row r="1197" spans="1:9" ht="14.25" customHeight="1">
      <c r="A1197" s="58" t="s">
        <v>2766</v>
      </c>
      <c r="B1197" s="58" t="s">
        <v>2767</v>
      </c>
      <c r="C1197" s="55"/>
      <c r="D1197" s="55"/>
      <c r="E1197" s="55"/>
      <c r="F1197" s="55"/>
      <c r="G1197" s="55"/>
      <c r="H1197" s="55"/>
      <c r="I1197" s="55"/>
    </row>
    <row r="1198" spans="1:9" ht="14.25" customHeight="1">
      <c r="A1198" s="58" t="s">
        <v>2768</v>
      </c>
      <c r="B1198" s="58" t="s">
        <v>2769</v>
      </c>
      <c r="C1198" s="55"/>
      <c r="D1198" s="55"/>
      <c r="E1198" s="55"/>
      <c r="F1198" s="55"/>
      <c r="G1198" s="55"/>
      <c r="H1198" s="55"/>
      <c r="I1198" s="55"/>
    </row>
    <row r="1199" spans="1:9" ht="14.25" customHeight="1">
      <c r="A1199" s="58" t="s">
        <v>2770</v>
      </c>
      <c r="B1199" s="58" t="s">
        <v>2771</v>
      </c>
      <c r="C1199" s="55"/>
      <c r="D1199" s="55"/>
      <c r="E1199" s="55"/>
      <c r="F1199" s="55"/>
      <c r="G1199" s="55"/>
      <c r="H1199" s="55"/>
      <c r="I1199" s="55"/>
    </row>
    <row r="1200" spans="1:9" ht="14.25" customHeight="1">
      <c r="A1200" s="58" t="s">
        <v>2772</v>
      </c>
      <c r="B1200" s="58" t="s">
        <v>2773</v>
      </c>
      <c r="C1200" s="55"/>
      <c r="D1200" s="55"/>
      <c r="E1200" s="55"/>
      <c r="F1200" s="55"/>
      <c r="G1200" s="55"/>
      <c r="H1200" s="55"/>
      <c r="I1200" s="55"/>
    </row>
    <row r="1201" spans="1:9" ht="14.25" customHeight="1">
      <c r="A1201" s="58" t="s">
        <v>2774</v>
      </c>
      <c r="B1201" s="58" t="s">
        <v>2775</v>
      </c>
      <c r="C1201" s="55"/>
      <c r="D1201" s="55"/>
      <c r="E1201" s="55"/>
      <c r="F1201" s="55"/>
      <c r="G1201" s="55"/>
      <c r="H1201" s="55"/>
      <c r="I1201" s="55"/>
    </row>
    <row r="1202" spans="1:9" ht="14.25" customHeight="1">
      <c r="A1202" s="58" t="s">
        <v>2776</v>
      </c>
      <c r="B1202" s="58" t="s">
        <v>2777</v>
      </c>
      <c r="C1202" s="55"/>
      <c r="D1202" s="55"/>
      <c r="E1202" s="55"/>
      <c r="F1202" s="55"/>
      <c r="G1202" s="55"/>
      <c r="H1202" s="55"/>
      <c r="I1202" s="55"/>
    </row>
    <row r="1203" spans="1:9" ht="14.25" customHeight="1">
      <c r="A1203" s="58" t="s">
        <v>2778</v>
      </c>
      <c r="B1203" s="58" t="s">
        <v>2779</v>
      </c>
      <c r="C1203" s="55"/>
      <c r="D1203" s="55"/>
      <c r="E1203" s="55"/>
      <c r="F1203" s="55"/>
      <c r="G1203" s="55"/>
      <c r="H1203" s="55"/>
      <c r="I1203" s="55"/>
    </row>
    <row r="1204" spans="1:9" ht="14.25" customHeight="1">
      <c r="A1204" s="58" t="s">
        <v>2780</v>
      </c>
      <c r="B1204" s="58" t="s">
        <v>2781</v>
      </c>
      <c r="C1204" s="55"/>
      <c r="D1204" s="55"/>
      <c r="E1204" s="55"/>
      <c r="F1204" s="55"/>
      <c r="G1204" s="55"/>
      <c r="H1204" s="55"/>
      <c r="I1204" s="55"/>
    </row>
    <row r="1205" spans="1:9" ht="14.25" customHeight="1">
      <c r="A1205" s="58" t="s">
        <v>2782</v>
      </c>
      <c r="B1205" s="58" t="s">
        <v>2783</v>
      </c>
      <c r="C1205" s="55"/>
      <c r="D1205" s="55"/>
      <c r="E1205" s="55"/>
      <c r="F1205" s="55"/>
      <c r="G1205" s="55"/>
      <c r="H1205" s="55"/>
      <c r="I1205" s="55"/>
    </row>
    <row r="1206" spans="1:9" ht="14.25" customHeight="1">
      <c r="A1206" s="58" t="s">
        <v>2784</v>
      </c>
      <c r="B1206" s="58" t="s">
        <v>2785</v>
      </c>
      <c r="C1206" s="55">
        <v>798</v>
      </c>
      <c r="D1206" s="55">
        <v>798</v>
      </c>
      <c r="E1206" s="55"/>
      <c r="F1206" s="55"/>
      <c r="G1206" s="55"/>
      <c r="H1206" s="55"/>
      <c r="I1206" s="55"/>
    </row>
    <row r="1207" spans="1:9" ht="14.25" customHeight="1">
      <c r="A1207" s="58" t="s">
        <v>2786</v>
      </c>
      <c r="B1207" s="58" t="s">
        <v>2787</v>
      </c>
      <c r="C1207" s="55">
        <v>691</v>
      </c>
      <c r="D1207" s="55">
        <v>691</v>
      </c>
      <c r="E1207" s="55"/>
      <c r="F1207" s="55"/>
      <c r="G1207" s="55"/>
      <c r="H1207" s="55"/>
      <c r="I1207" s="55"/>
    </row>
    <row r="1208" spans="1:9" ht="14.25" customHeight="1">
      <c r="A1208" s="58" t="s">
        <v>2788</v>
      </c>
      <c r="B1208" s="58" t="s">
        <v>631</v>
      </c>
      <c r="C1208" s="55">
        <v>691</v>
      </c>
      <c r="D1208" s="55">
        <v>691</v>
      </c>
      <c r="E1208" s="55"/>
      <c r="F1208" s="55"/>
      <c r="G1208" s="55"/>
      <c r="H1208" s="55"/>
      <c r="I1208" s="55"/>
    </row>
    <row r="1209" spans="1:9" ht="14.25" customHeight="1">
      <c r="A1209" s="58" t="s">
        <v>2789</v>
      </c>
      <c r="B1209" s="58" t="s">
        <v>633</v>
      </c>
      <c r="C1209" s="55"/>
      <c r="D1209" s="55"/>
      <c r="E1209" s="55"/>
      <c r="F1209" s="55"/>
      <c r="G1209" s="55"/>
      <c r="H1209" s="55"/>
      <c r="I1209" s="55"/>
    </row>
    <row r="1210" spans="1:9" ht="14.25" customHeight="1">
      <c r="A1210" s="58" t="s">
        <v>2790</v>
      </c>
      <c r="B1210" s="58" t="s">
        <v>635</v>
      </c>
      <c r="C1210" s="55"/>
      <c r="D1210" s="55"/>
      <c r="E1210" s="55"/>
      <c r="F1210" s="55"/>
      <c r="G1210" s="55"/>
      <c r="H1210" s="55"/>
      <c r="I1210" s="55"/>
    </row>
    <row r="1211" spans="1:9" ht="14.25" customHeight="1">
      <c r="A1211" s="58" t="s">
        <v>2791</v>
      </c>
      <c r="B1211" s="58" t="s">
        <v>2792</v>
      </c>
      <c r="C1211" s="55"/>
      <c r="D1211" s="55"/>
      <c r="E1211" s="55"/>
      <c r="F1211" s="55"/>
      <c r="G1211" s="55"/>
      <c r="H1211" s="55"/>
      <c r="I1211" s="55"/>
    </row>
    <row r="1212" spans="1:9" ht="14.25" customHeight="1">
      <c r="A1212" s="58" t="s">
        <v>2793</v>
      </c>
      <c r="B1212" s="58" t="s">
        <v>2794</v>
      </c>
      <c r="C1212" s="55"/>
      <c r="D1212" s="55"/>
      <c r="E1212" s="55"/>
      <c r="F1212" s="55"/>
      <c r="G1212" s="55"/>
      <c r="H1212" s="55"/>
      <c r="I1212" s="55"/>
    </row>
    <row r="1213" spans="1:9" ht="14.25" customHeight="1">
      <c r="A1213" s="58" t="s">
        <v>2795</v>
      </c>
      <c r="B1213" s="58" t="s">
        <v>2796</v>
      </c>
      <c r="C1213" s="55"/>
      <c r="D1213" s="55"/>
      <c r="E1213" s="55"/>
      <c r="F1213" s="55"/>
      <c r="G1213" s="55"/>
      <c r="H1213" s="55"/>
      <c r="I1213" s="55"/>
    </row>
    <row r="1214" spans="1:9" ht="14.25" customHeight="1">
      <c r="A1214" s="58" t="s">
        <v>2797</v>
      </c>
      <c r="B1214" s="58" t="s">
        <v>2798</v>
      </c>
      <c r="C1214" s="55"/>
      <c r="D1214" s="55"/>
      <c r="E1214" s="55"/>
      <c r="F1214" s="55"/>
      <c r="G1214" s="55"/>
      <c r="H1214" s="55"/>
      <c r="I1214" s="55"/>
    </row>
    <row r="1215" spans="1:9" ht="14.25" customHeight="1">
      <c r="A1215" s="58" t="s">
        <v>2799</v>
      </c>
      <c r="B1215" s="58" t="s">
        <v>2800</v>
      </c>
      <c r="C1215" s="55"/>
      <c r="D1215" s="55"/>
      <c r="E1215" s="55"/>
      <c r="F1215" s="55"/>
      <c r="G1215" s="55"/>
      <c r="H1215" s="55"/>
      <c r="I1215" s="55"/>
    </row>
    <row r="1216" spans="1:9" ht="14.25" customHeight="1">
      <c r="A1216" s="58" t="s">
        <v>2801</v>
      </c>
      <c r="B1216" s="58" t="s">
        <v>2802</v>
      </c>
      <c r="C1216" s="55"/>
      <c r="D1216" s="55"/>
      <c r="E1216" s="55"/>
      <c r="F1216" s="55"/>
      <c r="G1216" s="55"/>
      <c r="H1216" s="55"/>
      <c r="I1216" s="55"/>
    </row>
    <row r="1217" spans="1:9" ht="14.25" customHeight="1">
      <c r="A1217" s="58" t="s">
        <v>2803</v>
      </c>
      <c r="B1217" s="58" t="s">
        <v>649</v>
      </c>
      <c r="C1217" s="55"/>
      <c r="D1217" s="55"/>
      <c r="E1217" s="55"/>
      <c r="F1217" s="55"/>
      <c r="G1217" s="55"/>
      <c r="H1217" s="55"/>
      <c r="I1217" s="55"/>
    </row>
    <row r="1218" spans="1:9" ht="14.25" customHeight="1">
      <c r="A1218" s="58" t="s">
        <v>2804</v>
      </c>
      <c r="B1218" s="58" t="s">
        <v>2805</v>
      </c>
      <c r="C1218" s="55"/>
      <c r="D1218" s="55"/>
      <c r="E1218" s="55"/>
      <c r="F1218" s="55"/>
      <c r="G1218" s="55"/>
      <c r="H1218" s="55"/>
      <c r="I1218" s="55"/>
    </row>
    <row r="1219" spans="1:9" ht="14.25" customHeight="1">
      <c r="A1219" s="58" t="s">
        <v>2806</v>
      </c>
      <c r="B1219" s="58" t="s">
        <v>2807</v>
      </c>
      <c r="C1219" s="55"/>
      <c r="D1219" s="55"/>
      <c r="E1219" s="55"/>
      <c r="F1219" s="55"/>
      <c r="G1219" s="55"/>
      <c r="H1219" s="55"/>
      <c r="I1219" s="55"/>
    </row>
    <row r="1220" spans="1:9" ht="14.25" customHeight="1">
      <c r="A1220" s="58" t="s">
        <v>2808</v>
      </c>
      <c r="B1220" s="58" t="s">
        <v>631</v>
      </c>
      <c r="C1220" s="55"/>
      <c r="D1220" s="55"/>
      <c r="E1220" s="55"/>
      <c r="F1220" s="55"/>
      <c r="G1220" s="55"/>
      <c r="H1220" s="55"/>
      <c r="I1220" s="55"/>
    </row>
    <row r="1221" spans="1:9" ht="14.25" customHeight="1">
      <c r="A1221" s="58" t="s">
        <v>2809</v>
      </c>
      <c r="B1221" s="58" t="s">
        <v>633</v>
      </c>
      <c r="C1221" s="55"/>
      <c r="D1221" s="55"/>
      <c r="E1221" s="55"/>
      <c r="F1221" s="55"/>
      <c r="G1221" s="55"/>
      <c r="H1221" s="55"/>
      <c r="I1221" s="55"/>
    </row>
    <row r="1222" spans="1:9" ht="14.25" customHeight="1">
      <c r="A1222" s="58" t="s">
        <v>2810</v>
      </c>
      <c r="B1222" s="58" t="s">
        <v>635</v>
      </c>
      <c r="C1222" s="55"/>
      <c r="D1222" s="55"/>
      <c r="E1222" s="55"/>
      <c r="F1222" s="55"/>
      <c r="G1222" s="55"/>
      <c r="H1222" s="55"/>
      <c r="I1222" s="55"/>
    </row>
    <row r="1223" spans="1:9" ht="14.25" customHeight="1">
      <c r="A1223" s="58" t="s">
        <v>2811</v>
      </c>
      <c r="B1223" s="58" t="s">
        <v>2812</v>
      </c>
      <c r="C1223" s="55"/>
      <c r="D1223" s="55"/>
      <c r="E1223" s="55"/>
      <c r="F1223" s="55"/>
      <c r="G1223" s="55"/>
      <c r="H1223" s="55"/>
      <c r="I1223" s="55"/>
    </row>
    <row r="1224" spans="1:9" ht="14.25" customHeight="1">
      <c r="A1224" s="58" t="s">
        <v>2813</v>
      </c>
      <c r="B1224" s="58" t="s">
        <v>2814</v>
      </c>
      <c r="C1224" s="55"/>
      <c r="D1224" s="55"/>
      <c r="E1224" s="55"/>
      <c r="F1224" s="55"/>
      <c r="G1224" s="55"/>
      <c r="H1224" s="55"/>
      <c r="I1224" s="55"/>
    </row>
    <row r="1225" spans="1:9" ht="14.25" customHeight="1">
      <c r="A1225" s="58" t="s">
        <v>2815</v>
      </c>
      <c r="B1225" s="58" t="s">
        <v>2816</v>
      </c>
      <c r="C1225" s="55"/>
      <c r="D1225" s="55"/>
      <c r="E1225" s="55"/>
      <c r="F1225" s="55"/>
      <c r="G1225" s="55"/>
      <c r="H1225" s="55"/>
      <c r="I1225" s="55"/>
    </row>
    <row r="1226" spans="1:9" ht="14.25" customHeight="1">
      <c r="A1226" s="58" t="s">
        <v>2817</v>
      </c>
      <c r="B1226" s="58" t="s">
        <v>631</v>
      </c>
      <c r="C1226" s="55"/>
      <c r="D1226" s="55"/>
      <c r="E1226" s="55"/>
      <c r="F1226" s="55"/>
      <c r="G1226" s="55"/>
      <c r="H1226" s="55"/>
      <c r="I1226" s="55"/>
    </row>
    <row r="1227" spans="1:9" ht="14.25" customHeight="1">
      <c r="A1227" s="58" t="s">
        <v>2818</v>
      </c>
      <c r="B1227" s="58" t="s">
        <v>633</v>
      </c>
      <c r="C1227" s="55"/>
      <c r="D1227" s="55"/>
      <c r="E1227" s="55"/>
      <c r="F1227" s="55"/>
      <c r="G1227" s="55"/>
      <c r="H1227" s="55"/>
      <c r="I1227" s="55"/>
    </row>
    <row r="1228" spans="1:9" ht="14.25" customHeight="1">
      <c r="A1228" s="58" t="s">
        <v>2819</v>
      </c>
      <c r="B1228" s="58" t="s">
        <v>635</v>
      </c>
      <c r="C1228" s="55"/>
      <c r="D1228" s="55"/>
      <c r="E1228" s="55"/>
      <c r="F1228" s="55"/>
      <c r="G1228" s="55"/>
      <c r="H1228" s="55"/>
      <c r="I1228" s="55"/>
    </row>
    <row r="1229" spans="1:9" ht="14.25" customHeight="1">
      <c r="A1229" s="58" t="s">
        <v>2820</v>
      </c>
      <c r="B1229" s="58" t="s">
        <v>2821</v>
      </c>
      <c r="C1229" s="55"/>
      <c r="D1229" s="55"/>
      <c r="E1229" s="55"/>
      <c r="F1229" s="55"/>
      <c r="G1229" s="55"/>
      <c r="H1229" s="55"/>
      <c r="I1229" s="55"/>
    </row>
    <row r="1230" spans="1:9" ht="14.25" customHeight="1">
      <c r="A1230" s="58" t="s">
        <v>2822</v>
      </c>
      <c r="B1230" s="58" t="s">
        <v>2823</v>
      </c>
      <c r="C1230" s="55"/>
      <c r="D1230" s="55"/>
      <c r="E1230" s="55"/>
      <c r="F1230" s="55"/>
      <c r="G1230" s="55"/>
      <c r="H1230" s="55"/>
      <c r="I1230" s="55"/>
    </row>
    <row r="1231" spans="1:9" ht="14.25" customHeight="1">
      <c r="A1231" s="58" t="s">
        <v>2824</v>
      </c>
      <c r="B1231" s="58" t="s">
        <v>2825</v>
      </c>
      <c r="C1231" s="55"/>
      <c r="D1231" s="55"/>
      <c r="E1231" s="55"/>
      <c r="F1231" s="55"/>
      <c r="G1231" s="55"/>
      <c r="H1231" s="55"/>
      <c r="I1231" s="55"/>
    </row>
    <row r="1232" spans="1:9" ht="14.25" customHeight="1">
      <c r="A1232" s="58" t="s">
        <v>2826</v>
      </c>
      <c r="B1232" s="58" t="s">
        <v>631</v>
      </c>
      <c r="C1232" s="55"/>
      <c r="D1232" s="55"/>
      <c r="E1232" s="55"/>
      <c r="F1232" s="55"/>
      <c r="G1232" s="55"/>
      <c r="H1232" s="55"/>
      <c r="I1232" s="55"/>
    </row>
    <row r="1233" spans="1:9" ht="14.25" customHeight="1">
      <c r="A1233" s="58" t="s">
        <v>2827</v>
      </c>
      <c r="B1233" s="58" t="s">
        <v>633</v>
      </c>
      <c r="C1233" s="55"/>
      <c r="D1233" s="55"/>
      <c r="E1233" s="55"/>
      <c r="F1233" s="55"/>
      <c r="G1233" s="55"/>
      <c r="H1233" s="55"/>
      <c r="I1233" s="55"/>
    </row>
    <row r="1234" spans="1:9" ht="14.25" customHeight="1">
      <c r="A1234" s="58" t="s">
        <v>2828</v>
      </c>
      <c r="B1234" s="58" t="s">
        <v>635</v>
      </c>
      <c r="C1234" s="55"/>
      <c r="D1234" s="55"/>
      <c r="E1234" s="55"/>
      <c r="F1234" s="55"/>
      <c r="G1234" s="55"/>
      <c r="H1234" s="55"/>
      <c r="I1234" s="55"/>
    </row>
    <row r="1235" spans="1:9" ht="14.25" customHeight="1">
      <c r="A1235" s="58" t="s">
        <v>2829</v>
      </c>
      <c r="B1235" s="58" t="s">
        <v>2830</v>
      </c>
      <c r="C1235" s="55"/>
      <c r="D1235" s="55"/>
      <c r="E1235" s="55"/>
      <c r="F1235" s="55"/>
      <c r="G1235" s="55"/>
      <c r="H1235" s="55"/>
      <c r="I1235" s="55"/>
    </row>
    <row r="1236" spans="1:9" ht="14.25" customHeight="1">
      <c r="A1236" s="58" t="s">
        <v>2831</v>
      </c>
      <c r="B1236" s="58" t="s">
        <v>2832</v>
      </c>
      <c r="C1236" s="55"/>
      <c r="D1236" s="55"/>
      <c r="E1236" s="55"/>
      <c r="F1236" s="55"/>
      <c r="G1236" s="55"/>
      <c r="H1236" s="55"/>
      <c r="I1236" s="55"/>
    </row>
    <row r="1237" spans="1:9" ht="14.25" customHeight="1">
      <c r="A1237" s="58" t="s">
        <v>2833</v>
      </c>
      <c r="B1237" s="58" t="s">
        <v>649</v>
      </c>
      <c r="C1237" s="55"/>
      <c r="D1237" s="55"/>
      <c r="E1237" s="55"/>
      <c r="F1237" s="55"/>
      <c r="G1237" s="55"/>
      <c r="H1237" s="55"/>
      <c r="I1237" s="55"/>
    </row>
    <row r="1238" spans="1:9" ht="14.25" customHeight="1">
      <c r="A1238" s="58" t="s">
        <v>2834</v>
      </c>
      <c r="B1238" s="58" t="s">
        <v>2835</v>
      </c>
      <c r="C1238" s="55"/>
      <c r="D1238" s="55"/>
      <c r="E1238" s="55"/>
      <c r="F1238" s="55"/>
      <c r="G1238" s="55"/>
      <c r="H1238" s="55"/>
      <c r="I1238" s="55"/>
    </row>
    <row r="1239" spans="1:9" ht="14.25" customHeight="1">
      <c r="A1239" s="58" t="s">
        <v>2836</v>
      </c>
      <c r="B1239" s="58" t="s">
        <v>2837</v>
      </c>
      <c r="C1239" s="55">
        <v>107</v>
      </c>
      <c r="D1239" s="55">
        <v>107</v>
      </c>
      <c r="E1239" s="55"/>
      <c r="F1239" s="55"/>
      <c r="G1239" s="55"/>
      <c r="H1239" s="55"/>
      <c r="I1239" s="55"/>
    </row>
    <row r="1240" spans="1:9" ht="14.25" customHeight="1">
      <c r="A1240" s="58" t="s">
        <v>2838</v>
      </c>
      <c r="B1240" s="58" t="s">
        <v>631</v>
      </c>
      <c r="C1240" s="55">
        <v>58</v>
      </c>
      <c r="D1240" s="55">
        <v>58</v>
      </c>
      <c r="E1240" s="55"/>
      <c r="F1240" s="55"/>
      <c r="G1240" s="55"/>
      <c r="H1240" s="55"/>
      <c r="I1240" s="55"/>
    </row>
    <row r="1241" spans="1:9" ht="14.25" customHeight="1">
      <c r="A1241" s="58" t="s">
        <v>2839</v>
      </c>
      <c r="B1241" s="58" t="s">
        <v>633</v>
      </c>
      <c r="C1241" s="55"/>
      <c r="D1241" s="55"/>
      <c r="E1241" s="55"/>
      <c r="F1241" s="55"/>
      <c r="G1241" s="55"/>
      <c r="H1241" s="55"/>
      <c r="I1241" s="55"/>
    </row>
    <row r="1242" spans="1:9" ht="14.25" customHeight="1">
      <c r="A1242" s="58" t="s">
        <v>2840</v>
      </c>
      <c r="B1242" s="58" t="s">
        <v>635</v>
      </c>
      <c r="C1242" s="55"/>
      <c r="D1242" s="55"/>
      <c r="E1242" s="55"/>
      <c r="F1242" s="55"/>
      <c r="G1242" s="55"/>
      <c r="H1242" s="55"/>
      <c r="I1242" s="55"/>
    </row>
    <row r="1243" spans="1:9" ht="14.25" customHeight="1">
      <c r="A1243" s="58" t="s">
        <v>2841</v>
      </c>
      <c r="B1243" s="58" t="s">
        <v>2842</v>
      </c>
      <c r="C1243" s="55"/>
      <c r="D1243" s="55"/>
      <c r="E1243" s="55"/>
      <c r="F1243" s="55"/>
      <c r="G1243" s="55"/>
      <c r="H1243" s="55"/>
      <c r="I1243" s="55"/>
    </row>
    <row r="1244" spans="1:9" ht="14.25" customHeight="1">
      <c r="A1244" s="58" t="s">
        <v>2843</v>
      </c>
      <c r="B1244" s="58" t="s">
        <v>2844</v>
      </c>
      <c r="C1244" s="55"/>
      <c r="D1244" s="55"/>
      <c r="E1244" s="55"/>
      <c r="F1244" s="55"/>
      <c r="G1244" s="55"/>
      <c r="H1244" s="55"/>
      <c r="I1244" s="55"/>
    </row>
    <row r="1245" spans="1:9" ht="14.25" customHeight="1">
      <c r="A1245" s="58" t="s">
        <v>2845</v>
      </c>
      <c r="B1245" s="58" t="s">
        <v>2846</v>
      </c>
      <c r="C1245" s="55"/>
      <c r="D1245" s="55"/>
      <c r="E1245" s="55"/>
      <c r="F1245" s="55"/>
      <c r="G1245" s="55"/>
      <c r="H1245" s="55"/>
      <c r="I1245" s="55"/>
    </row>
    <row r="1246" spans="1:9" ht="14.25" customHeight="1">
      <c r="A1246" s="58" t="s">
        <v>2847</v>
      </c>
      <c r="B1246" s="58" t="s">
        <v>2848</v>
      </c>
      <c r="C1246" s="55"/>
      <c r="D1246" s="55"/>
      <c r="E1246" s="55"/>
      <c r="F1246" s="55"/>
      <c r="G1246" s="55"/>
      <c r="H1246" s="55"/>
      <c r="I1246" s="55"/>
    </row>
    <row r="1247" spans="1:9" ht="14.25" customHeight="1">
      <c r="A1247" s="58" t="s">
        <v>2849</v>
      </c>
      <c r="B1247" s="58" t="s">
        <v>2850</v>
      </c>
      <c r="C1247" s="55"/>
      <c r="D1247" s="55"/>
      <c r="E1247" s="55"/>
      <c r="F1247" s="55"/>
      <c r="G1247" s="55"/>
      <c r="H1247" s="55"/>
      <c r="I1247" s="55"/>
    </row>
    <row r="1248" spans="1:9" ht="14.25" customHeight="1">
      <c r="A1248" s="58" t="s">
        <v>2851</v>
      </c>
      <c r="B1248" s="58" t="s">
        <v>2852</v>
      </c>
      <c r="C1248" s="55"/>
      <c r="D1248" s="55"/>
      <c r="E1248" s="55"/>
      <c r="F1248" s="55"/>
      <c r="G1248" s="55"/>
      <c r="H1248" s="55"/>
      <c r="I1248" s="55"/>
    </row>
    <row r="1249" spans="1:9" ht="14.25" customHeight="1">
      <c r="A1249" s="58" t="s">
        <v>2853</v>
      </c>
      <c r="B1249" s="58" t="s">
        <v>2854</v>
      </c>
      <c r="C1249" s="55"/>
      <c r="D1249" s="55"/>
      <c r="E1249" s="55"/>
      <c r="F1249" s="55"/>
      <c r="G1249" s="55"/>
      <c r="H1249" s="55"/>
      <c r="I1249" s="55"/>
    </row>
    <row r="1250" spans="1:9" ht="14.25" customHeight="1">
      <c r="A1250" s="58" t="s">
        <v>2855</v>
      </c>
      <c r="B1250" s="58" t="s">
        <v>2856</v>
      </c>
      <c r="C1250" s="55">
        <v>49</v>
      </c>
      <c r="D1250" s="55">
        <v>49</v>
      </c>
      <c r="E1250" s="55"/>
      <c r="F1250" s="55"/>
      <c r="G1250" s="55"/>
      <c r="H1250" s="55"/>
      <c r="I1250" s="55"/>
    </row>
    <row r="1251" spans="1:9" ht="14.25" customHeight="1">
      <c r="A1251" s="58" t="s">
        <v>2857</v>
      </c>
      <c r="B1251" s="58" t="s">
        <v>2858</v>
      </c>
      <c r="C1251" s="55"/>
      <c r="D1251" s="55"/>
      <c r="E1251" s="55"/>
      <c r="F1251" s="55"/>
      <c r="G1251" s="55"/>
      <c r="H1251" s="55"/>
      <c r="I1251" s="55"/>
    </row>
    <row r="1252" spans="1:9" ht="14.25" customHeight="1">
      <c r="A1252" s="58" t="s">
        <v>2859</v>
      </c>
      <c r="B1252" s="58" t="s">
        <v>2860</v>
      </c>
      <c r="C1252" s="55"/>
      <c r="D1252" s="55"/>
      <c r="E1252" s="55"/>
      <c r="F1252" s="55"/>
      <c r="G1252" s="55"/>
      <c r="H1252" s="55"/>
      <c r="I1252" s="55"/>
    </row>
    <row r="1253" spans="1:9" ht="14.25" customHeight="1">
      <c r="A1253" s="58" t="s">
        <v>2861</v>
      </c>
      <c r="B1253" s="58" t="s">
        <v>2862</v>
      </c>
      <c r="C1253" s="55"/>
      <c r="D1253" s="55"/>
      <c r="E1253" s="55"/>
      <c r="F1253" s="55"/>
      <c r="G1253" s="55"/>
      <c r="H1253" s="55"/>
      <c r="I1253" s="55"/>
    </row>
    <row r="1254" spans="1:9" ht="14.25" customHeight="1">
      <c r="A1254" s="58" t="s">
        <v>2863</v>
      </c>
      <c r="B1254" s="58" t="s">
        <v>2864</v>
      </c>
      <c r="C1254" s="55"/>
      <c r="D1254" s="55"/>
      <c r="E1254" s="55"/>
      <c r="F1254" s="55"/>
      <c r="G1254" s="55"/>
      <c r="H1254" s="55"/>
      <c r="I1254" s="55"/>
    </row>
    <row r="1255" spans="1:9" ht="14.25" customHeight="1">
      <c r="A1255" s="58" t="s">
        <v>2865</v>
      </c>
      <c r="B1255" s="58" t="s">
        <v>2866</v>
      </c>
      <c r="C1255" s="55"/>
      <c r="D1255" s="55"/>
      <c r="E1255" s="55"/>
      <c r="F1255" s="55"/>
      <c r="G1255" s="55"/>
      <c r="H1255" s="55"/>
      <c r="I1255" s="55"/>
    </row>
    <row r="1256" spans="1:9" ht="14.25" customHeight="1">
      <c r="A1256" s="58" t="s">
        <v>2867</v>
      </c>
      <c r="B1256" s="58" t="s">
        <v>2868</v>
      </c>
      <c r="C1256" s="55"/>
      <c r="D1256" s="55"/>
      <c r="E1256" s="55"/>
      <c r="F1256" s="55"/>
      <c r="G1256" s="55"/>
      <c r="H1256" s="55"/>
      <c r="I1256" s="55"/>
    </row>
    <row r="1257" spans="1:9" ht="14.25" customHeight="1">
      <c r="A1257" s="58" t="s">
        <v>2869</v>
      </c>
      <c r="B1257" s="58" t="s">
        <v>2870</v>
      </c>
      <c r="C1257" s="55"/>
      <c r="D1257" s="55"/>
      <c r="E1257" s="55"/>
      <c r="F1257" s="55"/>
      <c r="G1257" s="55"/>
      <c r="H1257" s="55"/>
      <c r="I1257" s="55"/>
    </row>
    <row r="1258" spans="1:9" ht="14.25" customHeight="1">
      <c r="A1258" s="58" t="s">
        <v>2871</v>
      </c>
      <c r="B1258" s="58" t="s">
        <v>2872</v>
      </c>
      <c r="C1258" s="55"/>
      <c r="D1258" s="55"/>
      <c r="E1258" s="55"/>
      <c r="F1258" s="55"/>
      <c r="G1258" s="55"/>
      <c r="H1258" s="55"/>
      <c r="I1258" s="55"/>
    </row>
    <row r="1259" spans="1:9" ht="14.25" customHeight="1">
      <c r="A1259" s="58" t="s">
        <v>2873</v>
      </c>
      <c r="B1259" s="58" t="s">
        <v>2874</v>
      </c>
      <c r="C1259" s="55"/>
      <c r="D1259" s="55"/>
      <c r="E1259" s="55"/>
      <c r="F1259" s="55"/>
      <c r="G1259" s="55"/>
      <c r="H1259" s="55"/>
      <c r="I1259" s="55"/>
    </row>
    <row r="1260" spans="1:9" ht="14.25" customHeight="1">
      <c r="A1260" s="58" t="s">
        <v>2875</v>
      </c>
      <c r="B1260" s="58" t="s">
        <v>2876</v>
      </c>
      <c r="C1260" s="55"/>
      <c r="D1260" s="55"/>
      <c r="E1260" s="55"/>
      <c r="F1260" s="55"/>
      <c r="G1260" s="55"/>
      <c r="H1260" s="55"/>
      <c r="I1260" s="55"/>
    </row>
    <row r="1261" spans="1:9" ht="14.25" customHeight="1">
      <c r="A1261" s="58" t="s">
        <v>2877</v>
      </c>
      <c r="B1261" s="58" t="s">
        <v>2878</v>
      </c>
      <c r="C1261" s="55"/>
      <c r="D1261" s="55"/>
      <c r="E1261" s="55"/>
      <c r="F1261" s="55"/>
      <c r="G1261" s="55"/>
      <c r="H1261" s="55"/>
      <c r="I1261" s="55"/>
    </row>
    <row r="1262" spans="1:9" ht="14.25" customHeight="1">
      <c r="A1262" s="58" t="s">
        <v>2879</v>
      </c>
      <c r="B1262" s="58" t="s">
        <v>2880</v>
      </c>
      <c r="C1262" s="55"/>
      <c r="D1262" s="55"/>
      <c r="E1262" s="55"/>
      <c r="F1262" s="55"/>
      <c r="G1262" s="55"/>
      <c r="H1262" s="55"/>
      <c r="I1262" s="55"/>
    </row>
    <row r="1263" spans="1:9" ht="14.25" customHeight="1">
      <c r="A1263" s="58" t="s">
        <v>2881</v>
      </c>
      <c r="B1263" s="58" t="s">
        <v>2882</v>
      </c>
      <c r="C1263" s="55">
        <v>3116</v>
      </c>
      <c r="D1263" s="55">
        <v>3116</v>
      </c>
      <c r="E1263" s="55"/>
      <c r="F1263" s="55"/>
      <c r="G1263" s="55"/>
      <c r="H1263" s="55"/>
      <c r="I1263" s="55"/>
    </row>
    <row r="1264" spans="1:9" ht="14.25" customHeight="1">
      <c r="A1264" s="58" t="s">
        <v>2883</v>
      </c>
      <c r="B1264" s="58" t="s">
        <v>2884</v>
      </c>
      <c r="C1264" s="55">
        <v>5731</v>
      </c>
      <c r="D1264" s="55">
        <v>5731</v>
      </c>
      <c r="E1264" s="55"/>
      <c r="F1264" s="55"/>
      <c r="G1264" s="55"/>
      <c r="H1264" s="55"/>
      <c r="I1264" s="55"/>
    </row>
    <row r="1265" spans="1:9" ht="14.25" customHeight="1">
      <c r="A1265" s="58" t="s">
        <v>2885</v>
      </c>
      <c r="B1265" s="58" t="s">
        <v>2886</v>
      </c>
      <c r="C1265" s="55">
        <v>5731</v>
      </c>
      <c r="D1265" s="55">
        <v>5731</v>
      </c>
      <c r="E1265" s="55"/>
      <c r="F1265" s="55"/>
      <c r="G1265" s="55"/>
      <c r="H1265" s="55"/>
      <c r="I1265" s="55"/>
    </row>
    <row r="1266" spans="1:9" ht="14.25" customHeight="1">
      <c r="A1266" s="58" t="s">
        <v>2887</v>
      </c>
      <c r="B1266" s="58" t="s">
        <v>2888</v>
      </c>
      <c r="C1266" s="55">
        <v>5731</v>
      </c>
      <c r="D1266" s="55">
        <v>5731</v>
      </c>
      <c r="E1266" s="55"/>
      <c r="F1266" s="55"/>
      <c r="G1266" s="55"/>
      <c r="H1266" s="55"/>
      <c r="I1266" s="55"/>
    </row>
    <row r="1267" spans="1:9" ht="14.25" customHeight="1">
      <c r="A1267" s="58" t="s">
        <v>2889</v>
      </c>
      <c r="B1267" s="58" t="s">
        <v>2890</v>
      </c>
      <c r="C1267" s="55"/>
      <c r="D1267" s="55"/>
      <c r="E1267" s="55"/>
      <c r="F1267" s="55"/>
      <c r="G1267" s="55"/>
      <c r="H1267" s="55"/>
      <c r="I1267" s="55"/>
    </row>
    <row r="1268" spans="1:9" ht="14.25" customHeight="1">
      <c r="A1268" s="58" t="s">
        <v>2891</v>
      </c>
      <c r="B1268" s="58" t="s">
        <v>2892</v>
      </c>
      <c r="C1268" s="55"/>
      <c r="D1268" s="55"/>
      <c r="E1268" s="55"/>
      <c r="F1268" s="55"/>
      <c r="G1268" s="55"/>
      <c r="H1268" s="55"/>
      <c r="I1268" s="55"/>
    </row>
    <row r="1269" spans="1:9" ht="14.25" customHeight="1">
      <c r="A1269" s="58" t="s">
        <v>2893</v>
      </c>
      <c r="B1269" s="58" t="s">
        <v>2894</v>
      </c>
      <c r="C1269" s="55"/>
      <c r="D1269" s="55"/>
      <c r="E1269" s="55"/>
      <c r="F1269" s="55"/>
      <c r="G1269" s="55"/>
      <c r="H1269" s="55"/>
      <c r="I1269" s="55"/>
    </row>
    <row r="1270" spans="1:9" ht="14.25" customHeight="1">
      <c r="A1270" s="58" t="s">
        <v>2895</v>
      </c>
      <c r="B1270" s="58" t="s">
        <v>2896</v>
      </c>
      <c r="C1270" s="55">
        <v>47</v>
      </c>
      <c r="D1270" s="55">
        <v>47</v>
      </c>
      <c r="E1270" s="55"/>
      <c r="F1270" s="55"/>
      <c r="G1270" s="55"/>
      <c r="H1270" s="55"/>
      <c r="I1270" s="55"/>
    </row>
    <row r="1271" spans="1:9" ht="14.25" customHeight="1">
      <c r="A1271" s="58" t="s">
        <v>2897</v>
      </c>
      <c r="B1271" s="58" t="s">
        <v>2898</v>
      </c>
      <c r="C1271" s="55">
        <v>47</v>
      </c>
      <c r="D1271" s="55">
        <v>47</v>
      </c>
      <c r="E1271" s="55"/>
      <c r="F1271" s="55"/>
      <c r="G1271" s="55"/>
      <c r="H1271" s="55"/>
      <c r="I1271" s="55"/>
    </row>
    <row r="1272" spans="1:9" ht="14.25" customHeight="1">
      <c r="A1272" s="58" t="s">
        <v>2899</v>
      </c>
      <c r="B1272" s="58" t="s">
        <v>2900</v>
      </c>
      <c r="C1272" s="55">
        <v>7570</v>
      </c>
      <c r="D1272" s="55">
        <v>7510</v>
      </c>
      <c r="E1272" s="55">
        <v>60</v>
      </c>
      <c r="F1272" s="55"/>
      <c r="G1272" s="55"/>
      <c r="H1272" s="55"/>
      <c r="I1272" s="55"/>
    </row>
    <row r="1273" spans="1:9" ht="14.25" customHeight="1">
      <c r="A1273" s="58" t="s">
        <v>2901</v>
      </c>
      <c r="B1273" s="58" t="s">
        <v>2902</v>
      </c>
      <c r="C1273" s="55">
        <v>7510</v>
      </c>
      <c r="D1273" s="55">
        <v>7510</v>
      </c>
      <c r="E1273" s="55"/>
      <c r="F1273" s="55"/>
      <c r="G1273" s="55"/>
      <c r="H1273" s="55"/>
      <c r="I1273" s="55"/>
    </row>
    <row r="1274" spans="1:9" ht="14.25" customHeight="1">
      <c r="A1274" s="58" t="s">
        <v>2903</v>
      </c>
      <c r="B1274" s="58" t="s">
        <v>2564</v>
      </c>
      <c r="C1274" s="55">
        <v>60</v>
      </c>
      <c r="D1274" s="55"/>
      <c r="E1274" s="55">
        <v>60</v>
      </c>
      <c r="F1274" s="55"/>
      <c r="G1274" s="55"/>
      <c r="H1274" s="55"/>
      <c r="I1274" s="55"/>
    </row>
    <row r="1275" spans="1:9" ht="14.25" customHeight="1">
      <c r="A1275" s="58"/>
      <c r="B1275" s="58"/>
      <c r="C1275" s="66"/>
      <c r="D1275" s="66"/>
      <c r="E1275" s="66"/>
      <c r="F1275" s="66"/>
      <c r="G1275" s="66"/>
      <c r="H1275" s="66"/>
      <c r="I1275" s="66"/>
    </row>
    <row r="1276" spans="1:9" ht="14.25" customHeight="1">
      <c r="A1276" s="58"/>
      <c r="B1276" s="58"/>
      <c r="C1276" s="66"/>
      <c r="D1276" s="66"/>
      <c r="E1276" s="66"/>
      <c r="F1276" s="66"/>
      <c r="G1276" s="66"/>
      <c r="H1276" s="66"/>
      <c r="I1276" s="66"/>
    </row>
    <row r="1277" spans="1:9" ht="14.25" customHeight="1">
      <c r="A1277" s="91" t="s">
        <v>2905</v>
      </c>
      <c r="B1277" s="43"/>
      <c r="C1277" s="55">
        <v>246940</v>
      </c>
      <c r="D1277" s="55">
        <v>237588</v>
      </c>
      <c r="E1277" s="55">
        <v>3388</v>
      </c>
      <c r="F1277" s="55"/>
      <c r="G1277" s="55"/>
      <c r="H1277" s="55">
        <v>2000</v>
      </c>
      <c r="I1277" s="55">
        <v>3964</v>
      </c>
    </row>
  </sheetData>
  <sheetProtection/>
  <mergeCells count="4">
    <mergeCell ref="A1:I1"/>
    <mergeCell ref="A2:B2"/>
    <mergeCell ref="E2:I2"/>
    <mergeCell ref="A1277:B1277"/>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89"/>
  <sheetViews>
    <sheetView workbookViewId="0" topLeftCell="A1">
      <selection activeCell="A10" sqref="A10"/>
    </sheetView>
  </sheetViews>
  <sheetFormatPr defaultColWidth="9.140625" defaultRowHeight="12.75"/>
  <cols>
    <col min="1" max="1" width="55.28125" style="34" customWidth="1"/>
    <col min="2" max="3" width="14.00390625" style="34" customWidth="1"/>
    <col min="4" max="4" width="38.421875" style="34" customWidth="1"/>
    <col min="5" max="6" width="14.00390625" style="34" customWidth="1"/>
    <col min="7" max="16384" width="9.140625" style="34" customWidth="1"/>
  </cols>
  <sheetData>
    <row r="1" spans="1:6" ht="36.75" customHeight="1">
      <c r="A1" s="35" t="s">
        <v>13</v>
      </c>
      <c r="B1" s="35"/>
      <c r="C1" s="35"/>
      <c r="D1" s="35"/>
      <c r="E1" s="35"/>
      <c r="F1" s="35"/>
    </row>
    <row r="2" spans="1:6" ht="21" customHeight="1">
      <c r="A2" s="36"/>
      <c r="B2" s="37"/>
      <c r="C2" s="37"/>
      <c r="D2" s="36" t="s">
        <v>30</v>
      </c>
      <c r="E2" s="37"/>
      <c r="F2" s="37"/>
    </row>
    <row r="3" spans="1:6" ht="20.25" customHeight="1">
      <c r="A3" s="65" t="s">
        <v>2914</v>
      </c>
      <c r="B3" s="42"/>
      <c r="C3" s="42"/>
      <c r="D3" s="65" t="s">
        <v>2915</v>
      </c>
      <c r="E3" s="42"/>
      <c r="F3" s="42"/>
    </row>
    <row r="4" spans="1:6" ht="27" customHeight="1">
      <c r="A4" s="94" t="s">
        <v>31</v>
      </c>
      <c r="B4" s="94" t="s">
        <v>623</v>
      </c>
      <c r="C4" s="94" t="s">
        <v>33</v>
      </c>
      <c r="D4" s="94" t="s">
        <v>31</v>
      </c>
      <c r="E4" s="94" t="s">
        <v>623</v>
      </c>
      <c r="F4" s="94" t="s">
        <v>33</v>
      </c>
    </row>
    <row r="5" spans="1:6" ht="14.25" customHeight="1">
      <c r="A5" s="56" t="s">
        <v>2916</v>
      </c>
      <c r="B5" s="95">
        <v>75502</v>
      </c>
      <c r="C5" s="95">
        <v>76956</v>
      </c>
      <c r="D5" s="56" t="s">
        <v>2917</v>
      </c>
      <c r="E5" s="55">
        <v>311593</v>
      </c>
      <c r="F5" s="55">
        <v>246940</v>
      </c>
    </row>
    <row r="6" spans="1:6" ht="14.25" customHeight="1">
      <c r="A6" s="58" t="s">
        <v>2918</v>
      </c>
      <c r="B6" s="95">
        <f>B7+B81+B83</f>
        <v>248645</v>
      </c>
      <c r="C6" s="95">
        <v>178541</v>
      </c>
      <c r="D6" s="58" t="s">
        <v>2919</v>
      </c>
      <c r="E6" s="55">
        <f>E7+E78+E81</f>
        <v>12554</v>
      </c>
      <c r="F6" s="55">
        <v>8557</v>
      </c>
    </row>
    <row r="7" spans="1:6" ht="14.25" customHeight="1">
      <c r="A7" s="58" t="s">
        <v>2920</v>
      </c>
      <c r="B7" s="95">
        <v>225972</v>
      </c>
      <c r="C7" s="95">
        <v>172577</v>
      </c>
      <c r="D7" s="58" t="s">
        <v>2921</v>
      </c>
      <c r="E7" s="55">
        <v>1027</v>
      </c>
      <c r="F7" s="55">
        <v>961</v>
      </c>
    </row>
    <row r="8" spans="1:6" ht="14.25" customHeight="1">
      <c r="A8" s="58" t="s">
        <v>2922</v>
      </c>
      <c r="B8" s="95">
        <v>-1939</v>
      </c>
      <c r="C8" s="95">
        <v>-1939</v>
      </c>
      <c r="D8" s="58" t="s">
        <v>2923</v>
      </c>
      <c r="E8" s="55">
        <v>300</v>
      </c>
      <c r="F8" s="55">
        <v>300</v>
      </c>
    </row>
    <row r="9" spans="1:6" ht="14.25" customHeight="1">
      <c r="A9" s="58" t="s">
        <v>2924</v>
      </c>
      <c r="B9" s="95">
        <v>-2097</v>
      </c>
      <c r="C9" s="95">
        <v>-2097</v>
      </c>
      <c r="D9" s="58" t="s">
        <v>2925</v>
      </c>
      <c r="E9" s="55">
        <v>727</v>
      </c>
      <c r="F9" s="55">
        <v>661</v>
      </c>
    </row>
    <row r="10" spans="1:6" ht="14.25" customHeight="1">
      <c r="A10" s="58" t="s">
        <v>2926</v>
      </c>
      <c r="B10" s="95">
        <v>904</v>
      </c>
      <c r="C10" s="95">
        <v>904</v>
      </c>
      <c r="D10" s="58"/>
      <c r="E10" s="66"/>
      <c r="F10" s="66"/>
    </row>
    <row r="11" spans="1:6" ht="14.25" customHeight="1">
      <c r="A11" s="58" t="s">
        <v>2927</v>
      </c>
      <c r="B11" s="95">
        <v>2723</v>
      </c>
      <c r="C11" s="95">
        <v>2723</v>
      </c>
      <c r="D11" s="58" t="s">
        <v>0</v>
      </c>
      <c r="E11" s="66"/>
      <c r="F11" s="66"/>
    </row>
    <row r="12" spans="1:6" ht="14.25" customHeight="1">
      <c r="A12" s="58" t="s">
        <v>2928</v>
      </c>
      <c r="B12" s="95">
        <v>1</v>
      </c>
      <c r="C12" s="95">
        <v>1</v>
      </c>
      <c r="D12" s="58" t="s">
        <v>0</v>
      </c>
      <c r="E12" s="66"/>
      <c r="F12" s="66"/>
    </row>
    <row r="13" spans="1:6" ht="14.25" customHeight="1">
      <c r="A13" s="58" t="s">
        <v>2929</v>
      </c>
      <c r="B13" s="95">
        <v>-3470</v>
      </c>
      <c r="C13" s="95">
        <v>-3470</v>
      </c>
      <c r="D13" s="58" t="s">
        <v>0</v>
      </c>
      <c r="E13" s="66"/>
      <c r="F13" s="66"/>
    </row>
    <row r="14" spans="1:6" ht="14.25" customHeight="1">
      <c r="A14" s="58" t="s">
        <v>2930</v>
      </c>
      <c r="B14" s="95">
        <v>0</v>
      </c>
      <c r="C14" s="95"/>
      <c r="D14" s="58" t="s">
        <v>0</v>
      </c>
      <c r="E14" s="66"/>
      <c r="F14" s="66"/>
    </row>
    <row r="15" spans="1:6" ht="14.25" customHeight="1">
      <c r="A15" s="58" t="s">
        <v>2931</v>
      </c>
      <c r="B15" s="95">
        <v>185804</v>
      </c>
      <c r="C15" s="95">
        <v>171128</v>
      </c>
      <c r="D15" s="58" t="s">
        <v>0</v>
      </c>
      <c r="E15" s="66"/>
      <c r="F15" s="66"/>
    </row>
    <row r="16" spans="1:6" ht="14.25" customHeight="1">
      <c r="A16" s="58" t="s">
        <v>2932</v>
      </c>
      <c r="B16" s="95">
        <v>0</v>
      </c>
      <c r="C16" s="95"/>
      <c r="D16" s="58" t="s">
        <v>0</v>
      </c>
      <c r="E16" s="66"/>
      <c r="F16" s="66"/>
    </row>
    <row r="17" spans="1:6" ht="14.25" customHeight="1">
      <c r="A17" s="58" t="s">
        <v>2933</v>
      </c>
      <c r="B17" s="95">
        <v>71229</v>
      </c>
      <c r="C17" s="95">
        <v>71633</v>
      </c>
      <c r="D17" s="58" t="s">
        <v>0</v>
      </c>
      <c r="E17" s="66"/>
      <c r="F17" s="66"/>
    </row>
    <row r="18" spans="1:6" ht="14.25" customHeight="1">
      <c r="A18" s="58" t="s">
        <v>2934</v>
      </c>
      <c r="B18" s="95">
        <v>14420</v>
      </c>
      <c r="C18" s="95">
        <v>13462</v>
      </c>
      <c r="D18" s="58" t="s">
        <v>0</v>
      </c>
      <c r="E18" s="66"/>
      <c r="F18" s="66"/>
    </row>
    <row r="19" spans="1:6" ht="14.25" customHeight="1">
      <c r="A19" s="58" t="s">
        <v>2935</v>
      </c>
      <c r="B19" s="95">
        <v>1973</v>
      </c>
      <c r="C19" s="95">
        <v>-2261</v>
      </c>
      <c r="D19" s="58" t="s">
        <v>0</v>
      </c>
      <c r="E19" s="66"/>
      <c r="F19" s="66"/>
    </row>
    <row r="20" spans="1:6" ht="14.25" customHeight="1">
      <c r="A20" s="58" t="s">
        <v>2936</v>
      </c>
      <c r="B20" s="95">
        <v>0</v>
      </c>
      <c r="C20" s="95">
        <v>126</v>
      </c>
      <c r="D20" s="58" t="s">
        <v>0</v>
      </c>
      <c r="E20" s="66"/>
      <c r="F20" s="66"/>
    </row>
    <row r="21" spans="1:6" ht="14.25" customHeight="1">
      <c r="A21" s="58" t="s">
        <v>2937</v>
      </c>
      <c r="B21" s="95">
        <v>0</v>
      </c>
      <c r="C21" s="95"/>
      <c r="D21" s="58" t="s">
        <v>0</v>
      </c>
      <c r="E21" s="66"/>
      <c r="F21" s="66"/>
    </row>
    <row r="22" spans="1:6" ht="14.25" customHeight="1">
      <c r="A22" s="58" t="s">
        <v>2938</v>
      </c>
      <c r="B22" s="95">
        <v>2245</v>
      </c>
      <c r="C22" s="95"/>
      <c r="D22" s="58" t="s">
        <v>0</v>
      </c>
      <c r="E22" s="66"/>
      <c r="F22" s="66"/>
    </row>
    <row r="23" spans="1:6" ht="14.25" customHeight="1">
      <c r="A23" s="58" t="s">
        <v>2939</v>
      </c>
      <c r="B23" s="95">
        <v>0</v>
      </c>
      <c r="C23" s="95"/>
      <c r="D23" s="58" t="s">
        <v>0</v>
      </c>
      <c r="E23" s="66"/>
      <c r="F23" s="66"/>
    </row>
    <row r="24" spans="1:6" ht="14.25" customHeight="1">
      <c r="A24" s="58" t="s">
        <v>2940</v>
      </c>
      <c r="B24" s="95">
        <v>19978</v>
      </c>
      <c r="C24" s="95">
        <v>16637</v>
      </c>
      <c r="D24" s="58" t="s">
        <v>0</v>
      </c>
      <c r="E24" s="66"/>
      <c r="F24" s="66"/>
    </row>
    <row r="25" spans="1:6" ht="14.25" customHeight="1">
      <c r="A25" s="58" t="s">
        <v>2941</v>
      </c>
      <c r="B25" s="95">
        <v>713</v>
      </c>
      <c r="C25" s="95">
        <v>642</v>
      </c>
      <c r="D25" s="58" t="s">
        <v>0</v>
      </c>
      <c r="E25" s="66"/>
      <c r="F25" s="66"/>
    </row>
    <row r="26" spans="1:6" ht="14.25" customHeight="1">
      <c r="A26" s="58" t="s">
        <v>2942</v>
      </c>
      <c r="B26" s="95">
        <v>0</v>
      </c>
      <c r="C26" s="95"/>
      <c r="D26" s="58" t="s">
        <v>0</v>
      </c>
      <c r="E26" s="66"/>
      <c r="F26" s="66"/>
    </row>
    <row r="27" spans="1:6" ht="14.25" customHeight="1">
      <c r="A27" s="58" t="s">
        <v>2943</v>
      </c>
      <c r="B27" s="95">
        <v>0</v>
      </c>
      <c r="C27" s="95"/>
      <c r="D27" s="58" t="s">
        <v>0</v>
      </c>
      <c r="E27" s="66"/>
      <c r="F27" s="66"/>
    </row>
    <row r="28" spans="1:6" ht="14.25" customHeight="1">
      <c r="A28" s="58" t="s">
        <v>2944</v>
      </c>
      <c r="B28" s="95">
        <v>171</v>
      </c>
      <c r="C28" s="95">
        <v>461</v>
      </c>
      <c r="D28" s="58" t="s">
        <v>0</v>
      </c>
      <c r="E28" s="66"/>
      <c r="F28" s="66"/>
    </row>
    <row r="29" spans="1:6" ht="14.25" customHeight="1">
      <c r="A29" s="58" t="s">
        <v>2945</v>
      </c>
      <c r="B29" s="95"/>
      <c r="C29" s="95"/>
      <c r="D29" s="58" t="s">
        <v>0</v>
      </c>
      <c r="E29" s="66"/>
      <c r="F29" s="66"/>
    </row>
    <row r="30" spans="1:6" ht="14.25" customHeight="1">
      <c r="A30" s="58" t="s">
        <v>2946</v>
      </c>
      <c r="B30" s="95"/>
      <c r="C30" s="95"/>
      <c r="D30" s="58" t="s">
        <v>0</v>
      </c>
      <c r="E30" s="66"/>
      <c r="F30" s="66"/>
    </row>
    <row r="31" spans="1:6" ht="14.25" customHeight="1">
      <c r="A31" s="58" t="s">
        <v>2947</v>
      </c>
      <c r="B31" s="95"/>
      <c r="C31" s="95"/>
      <c r="D31" s="58" t="s">
        <v>0</v>
      </c>
      <c r="E31" s="66"/>
      <c r="F31" s="66"/>
    </row>
    <row r="32" spans="1:6" ht="14.25" customHeight="1">
      <c r="A32" s="58" t="s">
        <v>2948</v>
      </c>
      <c r="B32" s="95">
        <f>9+1204</f>
        <v>1213</v>
      </c>
      <c r="C32" s="95">
        <v>699</v>
      </c>
      <c r="D32" s="58" t="s">
        <v>0</v>
      </c>
      <c r="E32" s="66"/>
      <c r="F32" s="66"/>
    </row>
    <row r="33" spans="1:6" ht="14.25" customHeight="1">
      <c r="A33" s="58" t="s">
        <v>2949</v>
      </c>
      <c r="B33" s="95">
        <f>810+6586</f>
        <v>7396</v>
      </c>
      <c r="C33" s="95">
        <v>6640</v>
      </c>
      <c r="D33" s="58" t="s">
        <v>0</v>
      </c>
      <c r="E33" s="66"/>
      <c r="F33" s="66"/>
    </row>
    <row r="34" spans="1:6" ht="14.25" customHeight="1">
      <c r="A34" s="58" t="s">
        <v>2950</v>
      </c>
      <c r="B34" s="95"/>
      <c r="C34" s="95">
        <v>15</v>
      </c>
      <c r="D34" s="58" t="s">
        <v>0</v>
      </c>
      <c r="E34" s="66"/>
      <c r="F34" s="66"/>
    </row>
    <row r="35" spans="1:6" ht="14.25" customHeight="1">
      <c r="A35" s="58" t="s">
        <v>2951</v>
      </c>
      <c r="B35" s="95">
        <v>624</v>
      </c>
      <c r="C35" s="95">
        <v>1153</v>
      </c>
      <c r="D35" s="58" t="s">
        <v>0</v>
      </c>
      <c r="E35" s="66"/>
      <c r="F35" s="66"/>
    </row>
    <row r="36" spans="1:6" ht="14.25" customHeight="1">
      <c r="A36" s="58" t="s">
        <v>2952</v>
      </c>
      <c r="B36" s="95">
        <v>10665</v>
      </c>
      <c r="C36" s="95">
        <v>19704</v>
      </c>
      <c r="D36" s="58" t="s">
        <v>0</v>
      </c>
      <c r="E36" s="66"/>
      <c r="F36" s="66"/>
    </row>
    <row r="37" spans="1:6" ht="14.25" customHeight="1">
      <c r="A37" s="58" t="s">
        <v>2953</v>
      </c>
      <c r="B37" s="95">
        <f>5120+11426+17481</f>
        <v>34027</v>
      </c>
      <c r="C37" s="95">
        <v>21469</v>
      </c>
      <c r="D37" s="58" t="s">
        <v>0</v>
      </c>
      <c r="E37" s="66"/>
      <c r="F37" s="66"/>
    </row>
    <row r="38" spans="1:6" ht="14.25" customHeight="1">
      <c r="A38" s="58" t="s">
        <v>2954</v>
      </c>
      <c r="B38" s="95">
        <v>299</v>
      </c>
      <c r="C38" s="95"/>
      <c r="D38" s="58" t="s">
        <v>0</v>
      </c>
      <c r="E38" s="66"/>
      <c r="F38" s="66"/>
    </row>
    <row r="39" spans="1:6" ht="14.25" customHeight="1">
      <c r="A39" s="58" t="s">
        <v>2955</v>
      </c>
      <c r="B39" s="95"/>
      <c r="C39" s="95"/>
      <c r="D39" s="58" t="s">
        <v>0</v>
      </c>
      <c r="E39" s="66"/>
      <c r="F39" s="66"/>
    </row>
    <row r="40" spans="1:6" ht="14.25" customHeight="1">
      <c r="A40" s="58" t="s">
        <v>2956</v>
      </c>
      <c r="B40" s="95">
        <f>13787+4100</f>
        <v>17887</v>
      </c>
      <c r="C40" s="95">
        <v>20200</v>
      </c>
      <c r="D40" s="58" t="s">
        <v>0</v>
      </c>
      <c r="E40" s="66"/>
      <c r="F40" s="66"/>
    </row>
    <row r="41" spans="1:6" ht="14.25" customHeight="1">
      <c r="A41" s="58" t="s">
        <v>2957</v>
      </c>
      <c r="B41" s="95">
        <f>189+417</f>
        <v>606</v>
      </c>
      <c r="C41" s="95">
        <v>537</v>
      </c>
      <c r="D41" s="58" t="s">
        <v>0</v>
      </c>
      <c r="E41" s="66"/>
      <c r="F41" s="66"/>
    </row>
    <row r="42" spans="1:6" ht="14.25" customHeight="1">
      <c r="A42" s="58" t="s">
        <v>2958</v>
      </c>
      <c r="B42" s="95"/>
      <c r="C42" s="95"/>
      <c r="D42" s="58" t="s">
        <v>0</v>
      </c>
      <c r="E42" s="66"/>
      <c r="F42" s="66"/>
    </row>
    <row r="43" spans="1:6" ht="14.25" customHeight="1">
      <c r="A43" s="58" t="s">
        <v>2959</v>
      </c>
      <c r="B43" s="95"/>
      <c r="C43" s="95"/>
      <c r="D43" s="58" t="s">
        <v>0</v>
      </c>
      <c r="E43" s="66"/>
      <c r="F43" s="66"/>
    </row>
    <row r="44" spans="1:6" ht="14.25" customHeight="1">
      <c r="A44" s="58" t="s">
        <v>2960</v>
      </c>
      <c r="B44" s="95"/>
      <c r="C44" s="95"/>
      <c r="D44" s="58" t="s">
        <v>0</v>
      </c>
      <c r="E44" s="66"/>
      <c r="F44" s="66"/>
    </row>
    <row r="45" spans="1:6" ht="14.25" customHeight="1">
      <c r="A45" s="58" t="s">
        <v>2961</v>
      </c>
      <c r="B45" s="95"/>
      <c r="C45" s="95"/>
      <c r="D45" s="58" t="s">
        <v>0</v>
      </c>
      <c r="E45" s="66"/>
      <c r="F45" s="66"/>
    </row>
    <row r="46" spans="1:6" ht="14.25" customHeight="1">
      <c r="A46" s="58" t="s">
        <v>2962</v>
      </c>
      <c r="B46" s="95">
        <v>-168</v>
      </c>
      <c r="C46" s="95"/>
      <c r="D46" s="58" t="s">
        <v>0</v>
      </c>
      <c r="E46" s="66"/>
      <c r="F46" s="66"/>
    </row>
    <row r="47" spans="1:6" ht="15.75" customHeight="1">
      <c r="A47" s="58" t="s">
        <v>2963</v>
      </c>
      <c r="B47" s="95"/>
      <c r="C47" s="95"/>
      <c r="D47" s="58" t="s">
        <v>0</v>
      </c>
      <c r="E47" s="66"/>
      <c r="F47" s="66"/>
    </row>
    <row r="48" spans="1:6" ht="14.25" customHeight="1">
      <c r="A48" s="58" t="s">
        <v>2964</v>
      </c>
      <c r="B48" s="95"/>
      <c r="C48" s="95"/>
      <c r="D48" s="68"/>
      <c r="E48" s="70"/>
      <c r="F48" s="70"/>
    </row>
    <row r="49" spans="1:6" ht="14.25" customHeight="1">
      <c r="A49" s="58" t="s">
        <v>2965</v>
      </c>
      <c r="B49" s="95">
        <v>454</v>
      </c>
      <c r="C49" s="95"/>
      <c r="D49" s="58" t="s">
        <v>0</v>
      </c>
      <c r="E49" s="66"/>
      <c r="F49" s="66"/>
    </row>
    <row r="50" spans="1:6" ht="14.25" customHeight="1">
      <c r="A50" s="58" t="s">
        <v>2966</v>
      </c>
      <c r="B50" s="95">
        <v>2072</v>
      </c>
      <c r="C50" s="95">
        <v>11</v>
      </c>
      <c r="D50" s="58" t="s">
        <v>0</v>
      </c>
      <c r="E50" s="66"/>
      <c r="F50" s="66"/>
    </row>
    <row r="51" spans="1:6" ht="14.25" customHeight="1">
      <c r="A51" s="58" t="s">
        <v>2967</v>
      </c>
      <c r="B51" s="95">
        <v>42107</v>
      </c>
      <c r="C51" s="95">
        <v>3388</v>
      </c>
      <c r="D51" s="58" t="s">
        <v>0</v>
      </c>
      <c r="E51" s="66"/>
      <c r="F51" s="66"/>
    </row>
    <row r="52" spans="1:6" ht="14.25" customHeight="1">
      <c r="A52" s="58" t="s">
        <v>2968</v>
      </c>
      <c r="B52" s="95">
        <v>504</v>
      </c>
      <c r="C52" s="95">
        <v>59</v>
      </c>
      <c r="D52" s="58" t="s">
        <v>0</v>
      </c>
      <c r="E52" s="66"/>
      <c r="F52" s="66"/>
    </row>
    <row r="53" spans="1:6" ht="14.25" customHeight="1">
      <c r="A53" s="58" t="s">
        <v>2969</v>
      </c>
      <c r="B53" s="95">
        <v>0</v>
      </c>
      <c r="C53" s="95"/>
      <c r="D53" s="58"/>
      <c r="E53" s="66"/>
      <c r="F53" s="66"/>
    </row>
    <row r="54" spans="1:6" ht="14.25" customHeight="1">
      <c r="A54" s="58" t="s">
        <v>2970</v>
      </c>
      <c r="B54" s="95">
        <v>0</v>
      </c>
      <c r="C54" s="95"/>
      <c r="D54" s="58"/>
      <c r="E54" s="66"/>
      <c r="F54" s="66"/>
    </row>
    <row r="55" spans="1:6" ht="14.25" customHeight="1">
      <c r="A55" s="58" t="s">
        <v>2971</v>
      </c>
      <c r="B55" s="95">
        <v>120</v>
      </c>
      <c r="C55" s="95">
        <v>50</v>
      </c>
      <c r="D55" s="58"/>
      <c r="E55" s="66"/>
      <c r="F55" s="66"/>
    </row>
    <row r="56" spans="1:6" ht="14.25" customHeight="1">
      <c r="A56" s="58" t="s">
        <v>2972</v>
      </c>
      <c r="B56" s="95">
        <v>2479</v>
      </c>
      <c r="C56" s="95"/>
      <c r="D56" s="58"/>
      <c r="E56" s="66"/>
      <c r="F56" s="66"/>
    </row>
    <row r="57" spans="1:6" ht="14.25" customHeight="1">
      <c r="A57" s="58" t="s">
        <v>2973</v>
      </c>
      <c r="B57" s="95">
        <v>76</v>
      </c>
      <c r="C57" s="95"/>
      <c r="D57" s="58"/>
      <c r="E57" s="66"/>
      <c r="F57" s="66"/>
    </row>
    <row r="58" spans="1:6" ht="14.25" customHeight="1">
      <c r="A58" s="58" t="s">
        <v>2974</v>
      </c>
      <c r="B58" s="95">
        <v>200</v>
      </c>
      <c r="C58" s="95">
        <v>22</v>
      </c>
      <c r="D58" s="58"/>
      <c r="E58" s="66"/>
      <c r="F58" s="66"/>
    </row>
    <row r="59" spans="1:6" ht="14.25" customHeight="1">
      <c r="A59" s="58" t="s">
        <v>2975</v>
      </c>
      <c r="B59" s="95">
        <v>670</v>
      </c>
      <c r="C59" s="95"/>
      <c r="D59" s="58"/>
      <c r="E59" s="66"/>
      <c r="F59" s="66"/>
    </row>
    <row r="60" spans="1:6" ht="14.25" customHeight="1">
      <c r="A60" s="58" t="s">
        <v>2976</v>
      </c>
      <c r="B60" s="95">
        <v>2218</v>
      </c>
      <c r="C60" s="95"/>
      <c r="D60" s="58"/>
      <c r="E60" s="66"/>
      <c r="F60" s="66"/>
    </row>
    <row r="61" spans="1:6" ht="14.25" customHeight="1">
      <c r="A61" s="58" t="s">
        <v>2977</v>
      </c>
      <c r="B61" s="95">
        <v>18662</v>
      </c>
      <c r="C61" s="95"/>
      <c r="D61" s="58"/>
      <c r="E61" s="66"/>
      <c r="F61" s="66"/>
    </row>
    <row r="62" spans="1:6" ht="14.25" customHeight="1">
      <c r="A62" s="58" t="s">
        <v>2978</v>
      </c>
      <c r="B62" s="95">
        <v>100</v>
      </c>
      <c r="C62" s="95">
        <v>174</v>
      </c>
      <c r="D62" s="58"/>
      <c r="E62" s="66"/>
      <c r="F62" s="66"/>
    </row>
    <row r="63" spans="1:6" ht="14.25" customHeight="1">
      <c r="A63" s="58" t="s">
        <v>2979</v>
      </c>
      <c r="B63" s="95">
        <v>6019</v>
      </c>
      <c r="C63" s="95">
        <v>1162</v>
      </c>
      <c r="D63" s="58"/>
      <c r="E63" s="66"/>
      <c r="F63" s="66"/>
    </row>
    <row r="64" spans="1:6" ht="14.25" customHeight="1">
      <c r="A64" s="58" t="s">
        <v>2980</v>
      </c>
      <c r="B64" s="95">
        <v>8549</v>
      </c>
      <c r="C64" s="95">
        <v>1170</v>
      </c>
      <c r="D64" s="58"/>
      <c r="E64" s="66"/>
      <c r="F64" s="66"/>
    </row>
    <row r="65" spans="1:6" ht="14.25" customHeight="1">
      <c r="A65" s="58" t="s">
        <v>2981</v>
      </c>
      <c r="B65" s="95">
        <v>888</v>
      </c>
      <c r="C65" s="95">
        <v>20</v>
      </c>
      <c r="D65" s="58"/>
      <c r="E65" s="66"/>
      <c r="F65" s="66"/>
    </row>
    <row r="66" spans="1:6" ht="14.25" customHeight="1">
      <c r="A66" s="58" t="s">
        <v>2982</v>
      </c>
      <c r="B66" s="95">
        <v>3</v>
      </c>
      <c r="C66" s="95"/>
      <c r="D66" s="58"/>
      <c r="E66" s="66"/>
      <c r="F66" s="66"/>
    </row>
    <row r="67" spans="1:6" ht="14.25" customHeight="1">
      <c r="A67" s="58" t="s">
        <v>2983</v>
      </c>
      <c r="B67" s="95">
        <v>0</v>
      </c>
      <c r="C67" s="95"/>
      <c r="D67" s="58"/>
      <c r="E67" s="66"/>
      <c r="F67" s="66"/>
    </row>
    <row r="68" spans="1:6" ht="14.25" customHeight="1">
      <c r="A68" s="58" t="s">
        <v>2984</v>
      </c>
      <c r="B68" s="95">
        <v>1121</v>
      </c>
      <c r="C68" s="95">
        <v>671</v>
      </c>
      <c r="D68" s="58"/>
      <c r="E68" s="66"/>
      <c r="F68" s="66"/>
    </row>
    <row r="69" spans="1:6" ht="14.25" customHeight="1">
      <c r="A69" s="58" t="s">
        <v>2985</v>
      </c>
      <c r="B69" s="95">
        <v>108</v>
      </c>
      <c r="C69" s="95"/>
      <c r="D69" s="58"/>
      <c r="E69" s="66"/>
      <c r="F69" s="66"/>
    </row>
    <row r="70" spans="1:6" ht="14.25" customHeight="1">
      <c r="A70" s="58" t="s">
        <v>2986</v>
      </c>
      <c r="B70" s="95">
        <v>0</v>
      </c>
      <c r="C70" s="95"/>
      <c r="D70" s="58"/>
      <c r="E70" s="66"/>
      <c r="F70" s="66"/>
    </row>
    <row r="71" spans="1:6" ht="16.5" customHeight="1">
      <c r="A71" s="58" t="s">
        <v>2987</v>
      </c>
      <c r="B71" s="95"/>
      <c r="C71" s="95"/>
      <c r="D71" s="68"/>
      <c r="E71" s="70"/>
      <c r="F71" s="70"/>
    </row>
    <row r="72" spans="1:6" ht="14.25" customHeight="1">
      <c r="A72" s="58" t="s">
        <v>2988</v>
      </c>
      <c r="B72" s="95">
        <v>390</v>
      </c>
      <c r="C72" s="95">
        <v>60</v>
      </c>
      <c r="D72" s="58"/>
      <c r="E72" s="66"/>
      <c r="F72" s="66"/>
    </row>
    <row r="73" spans="1:6" ht="14.25" customHeight="1">
      <c r="A73" s="58"/>
      <c r="B73" s="66"/>
      <c r="C73" s="66"/>
      <c r="D73" s="58"/>
      <c r="E73" s="66"/>
      <c r="F73" s="66"/>
    </row>
    <row r="74" spans="1:6" ht="14.25" customHeight="1">
      <c r="A74" s="58"/>
      <c r="B74" s="66"/>
      <c r="C74" s="66"/>
      <c r="D74" s="58"/>
      <c r="E74" s="66"/>
      <c r="F74" s="66"/>
    </row>
    <row r="75" spans="1:6" ht="14.25" customHeight="1">
      <c r="A75" s="58" t="s">
        <v>2989</v>
      </c>
      <c r="B75" s="55"/>
      <c r="C75" s="55"/>
      <c r="D75" s="58" t="s">
        <v>0</v>
      </c>
      <c r="E75" s="66"/>
      <c r="F75" s="66"/>
    </row>
    <row r="76" spans="1:6" ht="14.25" customHeight="1">
      <c r="A76" s="58" t="s">
        <v>2990</v>
      </c>
      <c r="B76" s="55"/>
      <c r="C76" s="55"/>
      <c r="D76" s="58" t="s">
        <v>2991</v>
      </c>
      <c r="E76" s="55"/>
      <c r="F76" s="55"/>
    </row>
    <row r="77" spans="1:6" ht="14.25" customHeight="1">
      <c r="A77" s="58" t="s">
        <v>2992</v>
      </c>
      <c r="B77" s="55"/>
      <c r="C77" s="55"/>
      <c r="D77" s="58" t="s">
        <v>2993</v>
      </c>
      <c r="E77" s="55"/>
      <c r="F77" s="55"/>
    </row>
    <row r="78" spans="1:6" ht="14.25" customHeight="1">
      <c r="A78" s="58" t="s">
        <v>2994</v>
      </c>
      <c r="B78" s="55"/>
      <c r="C78" s="55"/>
      <c r="D78" s="58" t="s">
        <v>2995</v>
      </c>
      <c r="E78" s="55">
        <v>7563</v>
      </c>
      <c r="F78" s="55">
        <v>7596</v>
      </c>
    </row>
    <row r="79" spans="1:6" ht="14.25" customHeight="1">
      <c r="A79" s="58" t="s">
        <v>2996</v>
      </c>
      <c r="B79" s="55"/>
      <c r="C79" s="55"/>
      <c r="D79" s="58" t="s">
        <v>2997</v>
      </c>
      <c r="E79" s="55"/>
      <c r="F79" s="55"/>
    </row>
    <row r="80" spans="1:6" ht="14.25" customHeight="1">
      <c r="A80" s="58" t="s">
        <v>2998</v>
      </c>
      <c r="B80" s="55"/>
      <c r="C80" s="55"/>
      <c r="D80" s="58" t="s">
        <v>2999</v>
      </c>
      <c r="E80" s="55"/>
      <c r="F80" s="55"/>
    </row>
    <row r="81" spans="1:6" ht="14.25" customHeight="1">
      <c r="A81" s="58" t="s">
        <v>3000</v>
      </c>
      <c r="B81" s="55">
        <v>6000</v>
      </c>
      <c r="C81" s="55">
        <v>2000</v>
      </c>
      <c r="D81" s="58" t="s">
        <v>3001</v>
      </c>
      <c r="E81" s="55">
        <v>3964</v>
      </c>
      <c r="F81" s="55"/>
    </row>
    <row r="82" spans="1:6" ht="14.25" customHeight="1">
      <c r="A82" s="58" t="s">
        <v>3002</v>
      </c>
      <c r="B82" s="55"/>
      <c r="C82" s="55"/>
      <c r="D82" s="58" t="s">
        <v>3003</v>
      </c>
      <c r="E82" s="55"/>
      <c r="F82" s="55"/>
    </row>
    <row r="83" spans="1:6" ht="14.25" customHeight="1">
      <c r="A83" s="58" t="s">
        <v>3004</v>
      </c>
      <c r="B83" s="55">
        <v>16673</v>
      </c>
      <c r="C83" s="55">
        <v>3964</v>
      </c>
      <c r="D83" s="58"/>
      <c r="E83" s="66"/>
      <c r="F83" s="66"/>
    </row>
    <row r="84" spans="1:6" ht="14.25" customHeight="1">
      <c r="A84" s="68"/>
      <c r="B84" s="70"/>
      <c r="C84" s="70"/>
      <c r="D84" s="68"/>
      <c r="E84" s="70"/>
      <c r="F84" s="70"/>
    </row>
    <row r="85" spans="1:6" ht="14.25" customHeight="1">
      <c r="A85" s="68"/>
      <c r="B85" s="70"/>
      <c r="C85" s="70"/>
      <c r="D85" s="68"/>
      <c r="E85" s="70"/>
      <c r="F85" s="70"/>
    </row>
    <row r="86" spans="1:6" ht="14.25" customHeight="1">
      <c r="A86" s="68"/>
      <c r="B86" s="70"/>
      <c r="C86" s="70"/>
      <c r="D86" s="68"/>
      <c r="E86" s="70"/>
      <c r="F86" s="70"/>
    </row>
    <row r="87" spans="1:6" ht="14.25" customHeight="1">
      <c r="A87" s="58"/>
      <c r="B87" s="66"/>
      <c r="C87" s="66"/>
      <c r="D87" s="58"/>
      <c r="E87" s="66"/>
      <c r="F87" s="66"/>
    </row>
    <row r="88" spans="1:6" ht="14.25" customHeight="1">
      <c r="A88" s="68"/>
      <c r="B88" s="70"/>
      <c r="C88" s="70"/>
      <c r="D88" s="68"/>
      <c r="E88" s="70"/>
      <c r="F88" s="70"/>
    </row>
    <row r="89" spans="1:6" ht="14.25" customHeight="1">
      <c r="A89" s="91" t="s">
        <v>3005</v>
      </c>
      <c r="B89" s="55">
        <f>B5+B6</f>
        <v>324147</v>
      </c>
      <c r="C89" s="55">
        <v>255497</v>
      </c>
      <c r="D89" s="91" t="s">
        <v>3006</v>
      </c>
      <c r="E89" s="55">
        <f>E5+E6</f>
        <v>324147</v>
      </c>
      <c r="F89" s="55">
        <v>255497</v>
      </c>
    </row>
  </sheetData>
  <sheetProtection/>
  <autoFilter ref="A6:F72"/>
  <mergeCells count="5">
    <mergeCell ref="A1:F1"/>
    <mergeCell ref="A2:B2"/>
    <mergeCell ref="D2:F2"/>
    <mergeCell ref="A3:C3"/>
    <mergeCell ref="D3:F3"/>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214"/>
  <sheetViews>
    <sheetView workbookViewId="0" topLeftCell="A1">
      <selection activeCell="A1" sqref="A1:IV65536"/>
    </sheetView>
  </sheetViews>
  <sheetFormatPr defaultColWidth="9.140625" defaultRowHeight="12.75"/>
  <cols>
    <col min="1" max="1" width="10.00390625" style="34" customWidth="1"/>
    <col min="2" max="2" width="37.421875" style="34" customWidth="1"/>
    <col min="3" max="8" width="12.8515625" style="34" customWidth="1"/>
    <col min="9" max="9" width="14.28125" style="34" customWidth="1"/>
    <col min="10" max="16384" width="9.140625" style="34" customWidth="1"/>
  </cols>
  <sheetData>
    <row r="1" spans="1:9" ht="36.75" customHeight="1">
      <c r="A1" s="79" t="s">
        <v>14</v>
      </c>
      <c r="B1" s="79"/>
      <c r="C1" s="79"/>
      <c r="D1" s="79"/>
      <c r="E1" s="79"/>
      <c r="F1" s="79"/>
      <c r="G1" s="79"/>
      <c r="H1" s="79"/>
      <c r="I1" s="79"/>
    </row>
    <row r="2" spans="1:9" ht="24.75" customHeight="1">
      <c r="A2" s="80"/>
      <c r="B2" s="80"/>
      <c r="C2" s="80"/>
      <c r="D2" s="80"/>
      <c r="E2" s="80"/>
      <c r="F2" s="80"/>
      <c r="G2" s="80"/>
      <c r="H2" s="103" t="s">
        <v>30</v>
      </c>
      <c r="I2" s="103"/>
    </row>
    <row r="3" spans="1:9" ht="51" customHeight="1">
      <c r="A3" s="102" t="s">
        <v>62</v>
      </c>
      <c r="B3" s="61" t="s">
        <v>31</v>
      </c>
      <c r="C3" s="61" t="s">
        <v>2906</v>
      </c>
      <c r="D3" s="61" t="s">
        <v>3007</v>
      </c>
      <c r="E3" s="61" t="s">
        <v>2908</v>
      </c>
      <c r="F3" s="61" t="s">
        <v>2909</v>
      </c>
      <c r="G3" s="61" t="s">
        <v>2910</v>
      </c>
      <c r="H3" s="61" t="s">
        <v>2911</v>
      </c>
      <c r="I3" s="61" t="s">
        <v>3008</v>
      </c>
    </row>
    <row r="4" spans="1:9" ht="14.25" customHeight="1">
      <c r="A4" s="58" t="s">
        <v>625</v>
      </c>
      <c r="B4" s="58" t="s">
        <v>2913</v>
      </c>
      <c r="C4" s="55">
        <v>20216</v>
      </c>
      <c r="D4" s="55">
        <v>20157</v>
      </c>
      <c r="E4" s="55">
        <v>59</v>
      </c>
      <c r="F4" s="55"/>
      <c r="G4" s="55"/>
      <c r="H4" s="55"/>
      <c r="I4" s="55"/>
    </row>
    <row r="5" spans="1:9" ht="14.25" customHeight="1">
      <c r="A5" s="58" t="s">
        <v>628</v>
      </c>
      <c r="B5" s="58" t="s">
        <v>3009</v>
      </c>
      <c r="C5" s="55">
        <v>295</v>
      </c>
      <c r="D5" s="55">
        <v>295</v>
      </c>
      <c r="E5" s="55"/>
      <c r="F5" s="55"/>
      <c r="G5" s="55"/>
      <c r="H5" s="55"/>
      <c r="I5" s="55"/>
    </row>
    <row r="6" spans="1:9" ht="14.25" customHeight="1">
      <c r="A6" s="58" t="s">
        <v>652</v>
      </c>
      <c r="B6" s="58" t="s">
        <v>3010</v>
      </c>
      <c r="C6" s="55">
        <v>337</v>
      </c>
      <c r="D6" s="55">
        <v>337</v>
      </c>
      <c r="E6" s="55"/>
      <c r="F6" s="55"/>
      <c r="G6" s="55"/>
      <c r="H6" s="55"/>
      <c r="I6" s="55"/>
    </row>
    <row r="7" spans="1:9" ht="14.25" customHeight="1">
      <c r="A7" s="58" t="s">
        <v>666</v>
      </c>
      <c r="B7" s="58" t="s">
        <v>3011</v>
      </c>
      <c r="C7" s="55">
        <v>7032</v>
      </c>
      <c r="D7" s="55">
        <v>7032</v>
      </c>
      <c r="E7" s="55"/>
      <c r="F7" s="55"/>
      <c r="G7" s="55"/>
      <c r="H7" s="55"/>
      <c r="I7" s="55"/>
    </row>
    <row r="8" spans="1:9" ht="14.25" customHeight="1">
      <c r="A8" s="58" t="s">
        <v>684</v>
      </c>
      <c r="B8" s="58" t="s">
        <v>3012</v>
      </c>
      <c r="C8" s="55">
        <v>647</v>
      </c>
      <c r="D8" s="55">
        <v>647</v>
      </c>
      <c r="E8" s="55"/>
      <c r="F8" s="55"/>
      <c r="G8" s="55"/>
      <c r="H8" s="55"/>
      <c r="I8" s="55"/>
    </row>
    <row r="9" spans="1:9" ht="14.25" customHeight="1">
      <c r="A9" s="58" t="s">
        <v>702</v>
      </c>
      <c r="B9" s="58" t="s">
        <v>3013</v>
      </c>
      <c r="C9" s="55">
        <v>460</v>
      </c>
      <c r="D9" s="55">
        <v>460</v>
      </c>
      <c r="E9" s="55"/>
      <c r="F9" s="55"/>
      <c r="G9" s="55"/>
      <c r="H9" s="55"/>
      <c r="I9" s="55"/>
    </row>
    <row r="10" spans="1:9" ht="14.25" customHeight="1">
      <c r="A10" s="58" t="s">
        <v>720</v>
      </c>
      <c r="B10" s="58" t="s">
        <v>3014</v>
      </c>
      <c r="C10" s="55">
        <v>1822</v>
      </c>
      <c r="D10" s="55">
        <v>1822</v>
      </c>
      <c r="E10" s="55"/>
      <c r="F10" s="55"/>
      <c r="G10" s="55"/>
      <c r="H10" s="55"/>
      <c r="I10" s="55"/>
    </row>
    <row r="11" spans="1:9" ht="14.25" customHeight="1">
      <c r="A11" s="58" t="s">
        <v>738</v>
      </c>
      <c r="B11" s="58" t="s">
        <v>3015</v>
      </c>
      <c r="C11" s="55">
        <v>1448</v>
      </c>
      <c r="D11" s="55">
        <v>1448</v>
      </c>
      <c r="E11" s="55"/>
      <c r="F11" s="55"/>
      <c r="G11" s="55"/>
      <c r="H11" s="55"/>
      <c r="I11" s="55"/>
    </row>
    <row r="12" spans="1:9" ht="14.25" customHeight="1">
      <c r="A12" s="58" t="s">
        <v>757</v>
      </c>
      <c r="B12" s="58" t="s">
        <v>3016</v>
      </c>
      <c r="C12" s="55">
        <v>469</v>
      </c>
      <c r="D12" s="55">
        <v>469</v>
      </c>
      <c r="E12" s="55"/>
      <c r="F12" s="55"/>
      <c r="G12" s="55"/>
      <c r="H12" s="55"/>
      <c r="I12" s="55"/>
    </row>
    <row r="13" spans="1:9" ht="14.25" customHeight="1">
      <c r="A13" s="58" t="s">
        <v>770</v>
      </c>
      <c r="B13" s="58" t="s">
        <v>3017</v>
      </c>
      <c r="C13" s="55"/>
      <c r="D13" s="55"/>
      <c r="E13" s="55"/>
      <c r="F13" s="55"/>
      <c r="G13" s="55"/>
      <c r="H13" s="55"/>
      <c r="I13" s="55"/>
    </row>
    <row r="14" spans="1:9" ht="14.25" customHeight="1">
      <c r="A14" s="58" t="s">
        <v>791</v>
      </c>
      <c r="B14" s="58" t="s">
        <v>3018</v>
      </c>
      <c r="C14" s="55"/>
      <c r="D14" s="55"/>
      <c r="E14" s="55"/>
      <c r="F14" s="55"/>
      <c r="G14" s="55"/>
      <c r="H14" s="55"/>
      <c r="I14" s="55"/>
    </row>
    <row r="15" spans="1:9" ht="14.25" customHeight="1">
      <c r="A15" s="58" t="s">
        <v>807</v>
      </c>
      <c r="B15" s="58" t="s">
        <v>3019</v>
      </c>
      <c r="C15" s="55">
        <v>1226</v>
      </c>
      <c r="D15" s="55">
        <v>1226</v>
      </c>
      <c r="E15" s="55"/>
      <c r="F15" s="55"/>
      <c r="G15" s="55"/>
      <c r="H15" s="55"/>
      <c r="I15" s="55"/>
    </row>
    <row r="16" spans="1:9" ht="14.25" customHeight="1">
      <c r="A16" s="58" t="s">
        <v>821</v>
      </c>
      <c r="B16" s="58" t="s">
        <v>3020</v>
      </c>
      <c r="C16" s="55">
        <v>171</v>
      </c>
      <c r="D16" s="55">
        <v>171</v>
      </c>
      <c r="E16" s="55"/>
      <c r="F16" s="55"/>
      <c r="G16" s="55"/>
      <c r="H16" s="55"/>
      <c r="I16" s="55"/>
    </row>
    <row r="17" spans="1:9" ht="14.25" customHeight="1">
      <c r="A17" s="58" t="s">
        <v>839</v>
      </c>
      <c r="B17" s="58" t="s">
        <v>3021</v>
      </c>
      <c r="C17" s="55"/>
      <c r="D17" s="55"/>
      <c r="E17" s="55"/>
      <c r="F17" s="55"/>
      <c r="G17" s="55"/>
      <c r="H17" s="55"/>
      <c r="I17" s="55"/>
    </row>
    <row r="18" spans="1:9" ht="14.25" customHeight="1">
      <c r="A18" s="58" t="s">
        <v>861</v>
      </c>
      <c r="B18" s="58" t="s">
        <v>3022</v>
      </c>
      <c r="C18" s="55"/>
      <c r="D18" s="55"/>
      <c r="E18" s="55"/>
      <c r="F18" s="55"/>
      <c r="G18" s="55"/>
      <c r="H18" s="55"/>
      <c r="I18" s="55"/>
    </row>
    <row r="19" spans="1:9" ht="14.25" customHeight="1">
      <c r="A19" s="58" t="s">
        <v>871</v>
      </c>
      <c r="B19" s="58" t="s">
        <v>3023</v>
      </c>
      <c r="C19" s="55"/>
      <c r="D19" s="55"/>
      <c r="E19" s="55"/>
      <c r="F19" s="55"/>
      <c r="G19" s="55"/>
      <c r="H19" s="55"/>
      <c r="I19" s="55"/>
    </row>
    <row r="20" spans="1:9" ht="14.25" customHeight="1">
      <c r="A20" s="58" t="s">
        <v>883</v>
      </c>
      <c r="B20" s="58" t="s">
        <v>3024</v>
      </c>
      <c r="C20" s="55">
        <v>171</v>
      </c>
      <c r="D20" s="55">
        <v>171</v>
      </c>
      <c r="E20" s="55"/>
      <c r="F20" s="55"/>
      <c r="G20" s="55"/>
      <c r="H20" s="55"/>
      <c r="I20" s="55"/>
    </row>
    <row r="21" spans="1:9" ht="14.25" customHeight="1">
      <c r="A21" s="58" t="s">
        <v>892</v>
      </c>
      <c r="B21" s="58" t="s">
        <v>3025</v>
      </c>
      <c r="C21" s="55">
        <v>79</v>
      </c>
      <c r="D21" s="55">
        <v>79</v>
      </c>
      <c r="E21" s="55"/>
      <c r="F21" s="55"/>
      <c r="G21" s="55"/>
      <c r="H21" s="55"/>
      <c r="I21" s="55"/>
    </row>
    <row r="22" spans="1:9" ht="14.25" customHeight="1">
      <c r="A22" s="58" t="s">
        <v>901</v>
      </c>
      <c r="B22" s="58" t="s">
        <v>3026</v>
      </c>
      <c r="C22" s="55">
        <v>240</v>
      </c>
      <c r="D22" s="55">
        <v>240</v>
      </c>
      <c r="E22" s="55"/>
      <c r="F22" s="55"/>
      <c r="G22" s="55"/>
      <c r="H22" s="55"/>
      <c r="I22" s="55"/>
    </row>
    <row r="23" spans="1:9" ht="14.25" customHeight="1">
      <c r="A23" s="58" t="s">
        <v>911</v>
      </c>
      <c r="B23" s="58" t="s">
        <v>3027</v>
      </c>
      <c r="C23" s="55">
        <v>2066</v>
      </c>
      <c r="D23" s="55">
        <v>2066</v>
      </c>
      <c r="E23" s="55"/>
      <c r="F23" s="55"/>
      <c r="G23" s="55"/>
      <c r="H23" s="55"/>
      <c r="I23" s="55"/>
    </row>
    <row r="24" spans="1:9" ht="14.25" customHeight="1">
      <c r="A24" s="58" t="s">
        <v>921</v>
      </c>
      <c r="B24" s="58" t="s">
        <v>3028</v>
      </c>
      <c r="C24" s="55">
        <v>819</v>
      </c>
      <c r="D24" s="55">
        <v>770</v>
      </c>
      <c r="E24" s="55">
        <v>49</v>
      </c>
      <c r="F24" s="55"/>
      <c r="G24" s="55"/>
      <c r="H24" s="55"/>
      <c r="I24" s="55"/>
    </row>
    <row r="25" spans="1:9" ht="14.25" customHeight="1">
      <c r="A25" s="58" t="s">
        <v>931</v>
      </c>
      <c r="B25" s="58" t="s">
        <v>3029</v>
      </c>
      <c r="C25" s="55">
        <v>525</v>
      </c>
      <c r="D25" s="55">
        <v>525</v>
      </c>
      <c r="E25" s="55"/>
      <c r="F25" s="55"/>
      <c r="G25" s="55"/>
      <c r="H25" s="55"/>
      <c r="I25" s="55"/>
    </row>
    <row r="26" spans="1:9" ht="14.25" customHeight="1">
      <c r="A26" s="58" t="s">
        <v>941</v>
      </c>
      <c r="B26" s="58" t="s">
        <v>3030</v>
      </c>
      <c r="C26" s="55">
        <v>98</v>
      </c>
      <c r="D26" s="55">
        <v>98</v>
      </c>
      <c r="E26" s="55"/>
      <c r="F26" s="55"/>
      <c r="G26" s="55"/>
      <c r="H26" s="55"/>
      <c r="I26" s="55"/>
    </row>
    <row r="27" spans="1:9" ht="14.25" customHeight="1">
      <c r="A27" s="58" t="s">
        <v>953</v>
      </c>
      <c r="B27" s="58" t="s">
        <v>3031</v>
      </c>
      <c r="C27" s="55"/>
      <c r="D27" s="55"/>
      <c r="E27" s="55"/>
      <c r="F27" s="55"/>
      <c r="G27" s="55"/>
      <c r="H27" s="55"/>
      <c r="I27" s="55"/>
    </row>
    <row r="28" spans="1:9" ht="14.25" customHeight="1">
      <c r="A28" s="58" t="s">
        <v>961</v>
      </c>
      <c r="B28" s="58" t="s">
        <v>3032</v>
      </c>
      <c r="C28" s="55"/>
      <c r="D28" s="55"/>
      <c r="E28" s="55"/>
      <c r="F28" s="55"/>
      <c r="G28" s="55"/>
      <c r="H28" s="55"/>
      <c r="I28" s="55"/>
    </row>
    <row r="29" spans="1:9" ht="14.25" customHeight="1">
      <c r="A29" s="58" t="s">
        <v>969</v>
      </c>
      <c r="B29" s="58" t="s">
        <v>3033</v>
      </c>
      <c r="C29" s="55"/>
      <c r="D29" s="55"/>
      <c r="E29" s="55"/>
      <c r="F29" s="55"/>
      <c r="G29" s="55"/>
      <c r="H29" s="55"/>
      <c r="I29" s="55"/>
    </row>
    <row r="30" spans="1:9" ht="14.25" customHeight="1">
      <c r="A30" s="58" t="s">
        <v>979</v>
      </c>
      <c r="B30" s="58" t="s">
        <v>3034</v>
      </c>
      <c r="C30" s="55">
        <v>2311</v>
      </c>
      <c r="D30" s="55">
        <v>2301</v>
      </c>
      <c r="E30" s="55">
        <v>10</v>
      </c>
      <c r="F30" s="55"/>
      <c r="G30" s="55"/>
      <c r="H30" s="55"/>
      <c r="I30" s="55"/>
    </row>
    <row r="31" spans="1:9" ht="14.25" customHeight="1">
      <c r="A31" s="58" t="s">
        <v>1004</v>
      </c>
      <c r="B31" s="58" t="s">
        <v>3035</v>
      </c>
      <c r="C31" s="55"/>
      <c r="D31" s="55"/>
      <c r="E31" s="55"/>
      <c r="F31" s="55"/>
      <c r="G31" s="55"/>
      <c r="H31" s="55"/>
      <c r="I31" s="55"/>
    </row>
    <row r="32" spans="1:9" ht="14.25" customHeight="1">
      <c r="A32" s="58" t="s">
        <v>1010</v>
      </c>
      <c r="B32" s="58" t="s">
        <v>1011</v>
      </c>
      <c r="C32" s="55"/>
      <c r="D32" s="55"/>
      <c r="E32" s="55"/>
      <c r="F32" s="55"/>
      <c r="G32" s="55"/>
      <c r="H32" s="55"/>
      <c r="I32" s="55"/>
    </row>
    <row r="33" spans="1:9" ht="14.25" customHeight="1">
      <c r="A33" s="58" t="s">
        <v>1012</v>
      </c>
      <c r="B33" s="58" t="s">
        <v>3036</v>
      </c>
      <c r="C33" s="55"/>
      <c r="D33" s="55"/>
      <c r="E33" s="55"/>
      <c r="F33" s="55"/>
      <c r="G33" s="55"/>
      <c r="H33" s="55"/>
      <c r="I33" s="55"/>
    </row>
    <row r="34" spans="1:9" ht="14.25" customHeight="1">
      <c r="A34" s="58" t="s">
        <v>1016</v>
      </c>
      <c r="B34" s="58" t="s">
        <v>3037</v>
      </c>
      <c r="C34" s="55"/>
      <c r="D34" s="55"/>
      <c r="E34" s="55"/>
      <c r="F34" s="55"/>
      <c r="G34" s="55"/>
      <c r="H34" s="55"/>
      <c r="I34" s="55"/>
    </row>
    <row r="35" spans="1:9" ht="14.25" customHeight="1">
      <c r="A35" s="58" t="s">
        <v>1018</v>
      </c>
      <c r="B35" s="58" t="s">
        <v>1019</v>
      </c>
      <c r="C35" s="55"/>
      <c r="D35" s="55"/>
      <c r="E35" s="55"/>
      <c r="F35" s="55"/>
      <c r="G35" s="55"/>
      <c r="H35" s="55"/>
      <c r="I35" s="55"/>
    </row>
    <row r="36" spans="1:9" ht="14.25" customHeight="1">
      <c r="A36" s="58" t="s">
        <v>1020</v>
      </c>
      <c r="B36" s="58" t="s">
        <v>3038</v>
      </c>
      <c r="C36" s="55"/>
      <c r="D36" s="55"/>
      <c r="E36" s="55"/>
      <c r="F36" s="55"/>
      <c r="G36" s="55"/>
      <c r="H36" s="55"/>
      <c r="I36" s="55"/>
    </row>
    <row r="37" spans="1:9" ht="14.25" customHeight="1">
      <c r="A37" s="58" t="s">
        <v>1040</v>
      </c>
      <c r="B37" s="58" t="s">
        <v>3039</v>
      </c>
      <c r="C37" s="55"/>
      <c r="D37" s="55"/>
      <c r="E37" s="55"/>
      <c r="F37" s="55"/>
      <c r="G37" s="55"/>
      <c r="H37" s="55"/>
      <c r="I37" s="55"/>
    </row>
    <row r="38" spans="1:9" ht="14.25" customHeight="1">
      <c r="A38" s="58" t="s">
        <v>1042</v>
      </c>
      <c r="B38" s="58" t="s">
        <v>1043</v>
      </c>
      <c r="C38" s="55">
        <v>8366</v>
      </c>
      <c r="D38" s="55">
        <v>8316</v>
      </c>
      <c r="E38" s="55">
        <v>50</v>
      </c>
      <c r="F38" s="55"/>
      <c r="G38" s="55"/>
      <c r="H38" s="55"/>
      <c r="I38" s="55"/>
    </row>
    <row r="39" spans="1:9" ht="14.25" customHeight="1">
      <c r="A39" s="58" t="s">
        <v>1044</v>
      </c>
      <c r="B39" s="58" t="s">
        <v>3040</v>
      </c>
      <c r="C39" s="55"/>
      <c r="D39" s="55"/>
      <c r="E39" s="55"/>
      <c r="F39" s="55"/>
      <c r="G39" s="55"/>
      <c r="H39" s="55"/>
      <c r="I39" s="55"/>
    </row>
    <row r="40" spans="1:9" ht="14.25" customHeight="1">
      <c r="A40" s="58" t="s">
        <v>1050</v>
      </c>
      <c r="B40" s="58" t="s">
        <v>3041</v>
      </c>
      <c r="C40" s="55">
        <v>7769</v>
      </c>
      <c r="D40" s="55">
        <v>7719</v>
      </c>
      <c r="E40" s="55">
        <v>50</v>
      </c>
      <c r="F40" s="55"/>
      <c r="G40" s="55"/>
      <c r="H40" s="55"/>
      <c r="I40" s="55"/>
    </row>
    <row r="41" spans="1:9" ht="14.25" customHeight="1">
      <c r="A41" s="58" t="s">
        <v>1067</v>
      </c>
      <c r="B41" s="58" t="s">
        <v>3042</v>
      </c>
      <c r="C41" s="55"/>
      <c r="D41" s="55"/>
      <c r="E41" s="55"/>
      <c r="F41" s="55"/>
      <c r="G41" s="55"/>
      <c r="H41" s="55"/>
      <c r="I41" s="55"/>
    </row>
    <row r="42" spans="1:9" ht="14.25" customHeight="1">
      <c r="A42" s="58" t="s">
        <v>1077</v>
      </c>
      <c r="B42" s="58" t="s">
        <v>3043</v>
      </c>
      <c r="C42" s="55">
        <v>6</v>
      </c>
      <c r="D42" s="55">
        <v>6</v>
      </c>
      <c r="E42" s="55"/>
      <c r="F42" s="55"/>
      <c r="G42" s="55"/>
      <c r="H42" s="55"/>
      <c r="I42" s="55"/>
    </row>
    <row r="43" spans="1:9" ht="14.25" customHeight="1">
      <c r="A43" s="58" t="s">
        <v>1089</v>
      </c>
      <c r="B43" s="58" t="s">
        <v>3044</v>
      </c>
      <c r="C43" s="55"/>
      <c r="D43" s="55"/>
      <c r="E43" s="55"/>
      <c r="F43" s="55"/>
      <c r="G43" s="55"/>
      <c r="H43" s="55"/>
      <c r="I43" s="55"/>
    </row>
    <row r="44" spans="1:9" ht="14.25" customHeight="1">
      <c r="A44" s="58" t="s">
        <v>1103</v>
      </c>
      <c r="B44" s="58" t="s">
        <v>3045</v>
      </c>
      <c r="C44" s="55">
        <v>591</v>
      </c>
      <c r="D44" s="55">
        <v>591</v>
      </c>
      <c r="E44" s="55"/>
      <c r="F44" s="55"/>
      <c r="G44" s="55"/>
      <c r="H44" s="55"/>
      <c r="I44" s="55"/>
    </row>
    <row r="45" spans="1:9" ht="14.25" customHeight="1">
      <c r="A45" s="58" t="s">
        <v>1130</v>
      </c>
      <c r="B45" s="58" t="s">
        <v>3046</v>
      </c>
      <c r="C45" s="55"/>
      <c r="D45" s="55"/>
      <c r="E45" s="55"/>
      <c r="F45" s="55"/>
      <c r="G45" s="55"/>
      <c r="H45" s="55"/>
      <c r="I45" s="55"/>
    </row>
    <row r="46" spans="1:9" ht="14.25" customHeight="1">
      <c r="A46" s="58" t="s">
        <v>1145</v>
      </c>
      <c r="B46" s="58" t="s">
        <v>3047</v>
      </c>
      <c r="C46" s="55"/>
      <c r="D46" s="55"/>
      <c r="E46" s="55"/>
      <c r="F46" s="55"/>
      <c r="G46" s="55"/>
      <c r="H46" s="55"/>
      <c r="I46" s="55"/>
    </row>
    <row r="47" spans="1:9" ht="14.25" customHeight="1">
      <c r="A47" s="58" t="s">
        <v>1160</v>
      </c>
      <c r="B47" s="58" t="s">
        <v>3048</v>
      </c>
      <c r="C47" s="55"/>
      <c r="D47" s="55"/>
      <c r="E47" s="55"/>
      <c r="F47" s="55"/>
      <c r="G47" s="55"/>
      <c r="H47" s="55"/>
      <c r="I47" s="55"/>
    </row>
    <row r="48" spans="1:9" ht="14.25" customHeight="1">
      <c r="A48" s="58" t="s">
        <v>1172</v>
      </c>
      <c r="B48" s="58" t="s">
        <v>3049</v>
      </c>
      <c r="C48" s="55"/>
      <c r="D48" s="55"/>
      <c r="E48" s="55"/>
      <c r="F48" s="55"/>
      <c r="G48" s="55"/>
      <c r="H48" s="55"/>
      <c r="I48" s="55"/>
    </row>
    <row r="49" spans="1:9" ht="14.25" customHeight="1">
      <c r="A49" s="58" t="s">
        <v>1181</v>
      </c>
      <c r="B49" s="58" t="s">
        <v>3050</v>
      </c>
      <c r="C49" s="55"/>
      <c r="D49" s="55"/>
      <c r="E49" s="55"/>
      <c r="F49" s="55"/>
      <c r="G49" s="55"/>
      <c r="H49" s="55"/>
      <c r="I49" s="55"/>
    </row>
    <row r="50" spans="1:9" ht="14.25" customHeight="1">
      <c r="A50" s="58" t="s">
        <v>1185</v>
      </c>
      <c r="B50" s="58" t="s">
        <v>1186</v>
      </c>
      <c r="C50" s="55">
        <v>45412</v>
      </c>
      <c r="D50" s="55">
        <v>45412</v>
      </c>
      <c r="E50" s="55"/>
      <c r="F50" s="55"/>
      <c r="G50" s="55"/>
      <c r="H50" s="55"/>
      <c r="I50" s="55"/>
    </row>
    <row r="51" spans="1:9" ht="14.25" customHeight="1">
      <c r="A51" s="58" t="s">
        <v>1187</v>
      </c>
      <c r="B51" s="58" t="s">
        <v>3051</v>
      </c>
      <c r="C51" s="55">
        <v>1138</v>
      </c>
      <c r="D51" s="55">
        <v>1138</v>
      </c>
      <c r="E51" s="55"/>
      <c r="F51" s="55"/>
      <c r="G51" s="55"/>
      <c r="H51" s="55"/>
      <c r="I51" s="55"/>
    </row>
    <row r="52" spans="1:9" ht="14.25" customHeight="1">
      <c r="A52" s="58" t="s">
        <v>1194</v>
      </c>
      <c r="B52" s="58" t="s">
        <v>3052</v>
      </c>
      <c r="C52" s="55">
        <v>37421</v>
      </c>
      <c r="D52" s="55">
        <v>37421</v>
      </c>
      <c r="E52" s="55"/>
      <c r="F52" s="55"/>
      <c r="G52" s="55"/>
      <c r="H52" s="55"/>
      <c r="I52" s="55"/>
    </row>
    <row r="53" spans="1:9" ht="14.25" customHeight="1">
      <c r="A53" s="58" t="s">
        <v>1212</v>
      </c>
      <c r="B53" s="58" t="s">
        <v>3053</v>
      </c>
      <c r="C53" s="55">
        <v>3376</v>
      </c>
      <c r="D53" s="55">
        <v>3376</v>
      </c>
      <c r="E53" s="55"/>
      <c r="F53" s="55"/>
      <c r="G53" s="55"/>
      <c r="H53" s="55"/>
      <c r="I53" s="55"/>
    </row>
    <row r="54" spans="1:9" ht="14.25" customHeight="1">
      <c r="A54" s="58" t="s">
        <v>1224</v>
      </c>
      <c r="B54" s="58" t="s">
        <v>3054</v>
      </c>
      <c r="C54" s="55">
        <v>213</v>
      </c>
      <c r="D54" s="55">
        <v>213</v>
      </c>
      <c r="E54" s="55"/>
      <c r="F54" s="55"/>
      <c r="G54" s="55"/>
      <c r="H54" s="55"/>
      <c r="I54" s="55"/>
    </row>
    <row r="55" spans="1:9" ht="14.25" customHeight="1">
      <c r="A55" s="58" t="s">
        <v>1236</v>
      </c>
      <c r="B55" s="58" t="s">
        <v>3055</v>
      </c>
      <c r="C55" s="55">
        <v>95</v>
      </c>
      <c r="D55" s="55">
        <v>95</v>
      </c>
      <c r="E55" s="55"/>
      <c r="F55" s="55"/>
      <c r="G55" s="55"/>
      <c r="H55" s="55"/>
      <c r="I55" s="55"/>
    </row>
    <row r="56" spans="1:9" ht="14.25" customHeight="1">
      <c r="A56" s="58" t="s">
        <v>1244</v>
      </c>
      <c r="B56" s="58" t="s">
        <v>3056</v>
      </c>
      <c r="C56" s="55"/>
      <c r="D56" s="55"/>
      <c r="E56" s="55"/>
      <c r="F56" s="55"/>
      <c r="G56" s="55"/>
      <c r="H56" s="55"/>
      <c r="I56" s="55"/>
    </row>
    <row r="57" spans="1:9" ht="14.25" customHeight="1">
      <c r="A57" s="58" t="s">
        <v>1252</v>
      </c>
      <c r="B57" s="58" t="s">
        <v>3057</v>
      </c>
      <c r="C57" s="55">
        <v>140</v>
      </c>
      <c r="D57" s="55">
        <v>140</v>
      </c>
      <c r="E57" s="55"/>
      <c r="F57" s="55"/>
      <c r="G57" s="55"/>
      <c r="H57" s="55"/>
      <c r="I57" s="55"/>
    </row>
    <row r="58" spans="1:9" ht="14.25" customHeight="1">
      <c r="A58" s="58" t="s">
        <v>1260</v>
      </c>
      <c r="B58" s="58" t="s">
        <v>3058</v>
      </c>
      <c r="C58" s="55">
        <v>229</v>
      </c>
      <c r="D58" s="55">
        <v>229</v>
      </c>
      <c r="E58" s="55"/>
      <c r="F58" s="55"/>
      <c r="G58" s="55"/>
      <c r="H58" s="55"/>
      <c r="I58" s="55"/>
    </row>
    <row r="59" spans="1:9" ht="14.25" customHeight="1">
      <c r="A59" s="58" t="s">
        <v>1272</v>
      </c>
      <c r="B59" s="58" t="s">
        <v>3059</v>
      </c>
      <c r="C59" s="55">
        <v>2800</v>
      </c>
      <c r="D59" s="55">
        <v>2800</v>
      </c>
      <c r="E59" s="55"/>
      <c r="F59" s="55"/>
      <c r="G59" s="55"/>
      <c r="H59" s="55"/>
      <c r="I59" s="55"/>
    </row>
    <row r="60" spans="1:9" ht="14.25" customHeight="1">
      <c r="A60" s="58" t="s">
        <v>1286</v>
      </c>
      <c r="B60" s="58" t="s">
        <v>3060</v>
      </c>
      <c r="C60" s="55"/>
      <c r="D60" s="55"/>
      <c r="E60" s="55"/>
      <c r="F60" s="55"/>
      <c r="G60" s="55"/>
      <c r="H60" s="55"/>
      <c r="I60" s="55"/>
    </row>
    <row r="61" spans="1:9" ht="14.25" customHeight="1">
      <c r="A61" s="58" t="s">
        <v>1290</v>
      </c>
      <c r="B61" s="58" t="s">
        <v>1291</v>
      </c>
      <c r="C61" s="55">
        <v>678</v>
      </c>
      <c r="D61" s="55">
        <v>678</v>
      </c>
      <c r="E61" s="55"/>
      <c r="F61" s="55"/>
      <c r="G61" s="55"/>
      <c r="H61" s="55"/>
      <c r="I61" s="55"/>
    </row>
    <row r="62" spans="1:9" ht="14.25" customHeight="1">
      <c r="A62" s="58" t="s">
        <v>1292</v>
      </c>
      <c r="B62" s="58" t="s">
        <v>3061</v>
      </c>
      <c r="C62" s="55">
        <v>114</v>
      </c>
      <c r="D62" s="55">
        <v>114</v>
      </c>
      <c r="E62" s="55"/>
      <c r="F62" s="55"/>
      <c r="G62" s="55"/>
      <c r="H62" s="55"/>
      <c r="I62" s="55"/>
    </row>
    <row r="63" spans="1:9" ht="14.25" customHeight="1">
      <c r="A63" s="58" t="s">
        <v>1299</v>
      </c>
      <c r="B63" s="58" t="s">
        <v>3062</v>
      </c>
      <c r="C63" s="55"/>
      <c r="D63" s="55"/>
      <c r="E63" s="55"/>
      <c r="F63" s="55"/>
      <c r="G63" s="55"/>
      <c r="H63" s="55"/>
      <c r="I63" s="55"/>
    </row>
    <row r="64" spans="1:9" ht="14.25" customHeight="1">
      <c r="A64" s="58" t="s">
        <v>1315</v>
      </c>
      <c r="B64" s="58" t="s">
        <v>3063</v>
      </c>
      <c r="C64" s="55">
        <v>100</v>
      </c>
      <c r="D64" s="55">
        <v>100</v>
      </c>
      <c r="E64" s="55"/>
      <c r="F64" s="55"/>
      <c r="G64" s="55"/>
      <c r="H64" s="55"/>
      <c r="I64" s="55"/>
    </row>
    <row r="65" spans="1:9" ht="14.25" customHeight="1">
      <c r="A65" s="58" t="s">
        <v>1326</v>
      </c>
      <c r="B65" s="58" t="s">
        <v>3064</v>
      </c>
      <c r="C65" s="55">
        <v>285</v>
      </c>
      <c r="D65" s="55">
        <v>285</v>
      </c>
      <c r="E65" s="55"/>
      <c r="F65" s="55"/>
      <c r="G65" s="55"/>
      <c r="H65" s="55"/>
      <c r="I65" s="55"/>
    </row>
    <row r="66" spans="1:9" ht="14.25" customHeight="1">
      <c r="A66" s="58" t="s">
        <v>1333</v>
      </c>
      <c r="B66" s="58" t="s">
        <v>3065</v>
      </c>
      <c r="C66" s="55"/>
      <c r="D66" s="55"/>
      <c r="E66" s="55"/>
      <c r="F66" s="55"/>
      <c r="G66" s="55"/>
      <c r="H66" s="55"/>
      <c r="I66" s="55"/>
    </row>
    <row r="67" spans="1:9" ht="14.25" customHeight="1">
      <c r="A67" s="58" t="s">
        <v>1342</v>
      </c>
      <c r="B67" s="58" t="s">
        <v>3066</v>
      </c>
      <c r="C67" s="55"/>
      <c r="D67" s="55"/>
      <c r="E67" s="55"/>
      <c r="F67" s="55"/>
      <c r="G67" s="55"/>
      <c r="H67" s="55"/>
      <c r="I67" s="55"/>
    </row>
    <row r="68" spans="1:9" ht="14.25" customHeight="1">
      <c r="A68" s="58" t="s">
        <v>1352</v>
      </c>
      <c r="B68" s="58" t="s">
        <v>3067</v>
      </c>
      <c r="C68" s="55">
        <v>79</v>
      </c>
      <c r="D68" s="55">
        <v>79</v>
      </c>
      <c r="E68" s="55"/>
      <c r="F68" s="55"/>
      <c r="G68" s="55"/>
      <c r="H68" s="55"/>
      <c r="I68" s="55"/>
    </row>
    <row r="69" spans="1:9" ht="14.25" customHeight="1">
      <c r="A69" s="58" t="s">
        <v>1365</v>
      </c>
      <c r="B69" s="58" t="s">
        <v>3068</v>
      </c>
      <c r="C69" s="55"/>
      <c r="D69" s="55"/>
      <c r="E69" s="55"/>
      <c r="F69" s="55"/>
      <c r="G69" s="55"/>
      <c r="H69" s="55"/>
      <c r="I69" s="55"/>
    </row>
    <row r="70" spans="1:9" ht="14.25" customHeight="1">
      <c r="A70" s="58" t="s">
        <v>1373</v>
      </c>
      <c r="B70" s="58" t="s">
        <v>3069</v>
      </c>
      <c r="C70" s="55"/>
      <c r="D70" s="55"/>
      <c r="E70" s="55"/>
      <c r="F70" s="55"/>
      <c r="G70" s="55"/>
      <c r="H70" s="55"/>
      <c r="I70" s="55"/>
    </row>
    <row r="71" spans="1:9" ht="14.25" customHeight="1">
      <c r="A71" s="58" t="s">
        <v>1381</v>
      </c>
      <c r="B71" s="58" t="s">
        <v>3070</v>
      </c>
      <c r="C71" s="55">
        <v>100</v>
      </c>
      <c r="D71" s="55">
        <v>100</v>
      </c>
      <c r="E71" s="55"/>
      <c r="F71" s="55"/>
      <c r="G71" s="55"/>
      <c r="H71" s="55"/>
      <c r="I71" s="55"/>
    </row>
    <row r="72" spans="1:9" ht="14.25" customHeight="1">
      <c r="A72" s="58" t="s">
        <v>1391</v>
      </c>
      <c r="B72" s="58" t="s">
        <v>1392</v>
      </c>
      <c r="C72" s="55">
        <v>2629</v>
      </c>
      <c r="D72" s="55">
        <v>2607</v>
      </c>
      <c r="E72" s="55">
        <v>22</v>
      </c>
      <c r="F72" s="55"/>
      <c r="G72" s="55"/>
      <c r="H72" s="55"/>
      <c r="I72" s="55"/>
    </row>
    <row r="73" spans="1:9" ht="14.25" customHeight="1">
      <c r="A73" s="58" t="s">
        <v>1393</v>
      </c>
      <c r="B73" s="58" t="s">
        <v>3071</v>
      </c>
      <c r="C73" s="55">
        <v>393</v>
      </c>
      <c r="D73" s="55">
        <v>393</v>
      </c>
      <c r="E73" s="55"/>
      <c r="F73" s="55"/>
      <c r="G73" s="55"/>
      <c r="H73" s="55"/>
      <c r="I73" s="55"/>
    </row>
    <row r="74" spans="1:9" ht="14.25" customHeight="1">
      <c r="A74" s="58" t="s">
        <v>1422</v>
      </c>
      <c r="B74" s="58" t="s">
        <v>3072</v>
      </c>
      <c r="C74" s="55">
        <v>1497</v>
      </c>
      <c r="D74" s="55">
        <v>1475</v>
      </c>
      <c r="E74" s="55">
        <v>22</v>
      </c>
      <c r="F74" s="55"/>
      <c r="G74" s="55"/>
      <c r="H74" s="55"/>
      <c r="I74" s="55"/>
    </row>
    <row r="75" spans="1:9" ht="14.25" customHeight="1">
      <c r="A75" s="58" t="s">
        <v>1435</v>
      </c>
      <c r="B75" s="58" t="s">
        <v>3073</v>
      </c>
      <c r="C75" s="55">
        <v>68</v>
      </c>
      <c r="D75" s="55">
        <v>68</v>
      </c>
      <c r="E75" s="55"/>
      <c r="F75" s="55"/>
      <c r="G75" s="55"/>
      <c r="H75" s="55"/>
      <c r="I75" s="55"/>
    </row>
    <row r="76" spans="1:9" ht="14.25" customHeight="1">
      <c r="A76" s="58" t="s">
        <v>1454</v>
      </c>
      <c r="B76" s="58" t="s">
        <v>3074</v>
      </c>
      <c r="C76" s="55">
        <v>20</v>
      </c>
      <c r="D76" s="55">
        <v>20</v>
      </c>
      <c r="E76" s="55"/>
      <c r="F76" s="55"/>
      <c r="G76" s="55"/>
      <c r="H76" s="55"/>
      <c r="I76" s="55"/>
    </row>
    <row r="77" spans="1:9" ht="14.25" customHeight="1">
      <c r="A77" s="58" t="s">
        <v>1469</v>
      </c>
      <c r="B77" s="58" t="s">
        <v>3075</v>
      </c>
      <c r="C77" s="55">
        <v>430</v>
      </c>
      <c r="D77" s="55">
        <v>430</v>
      </c>
      <c r="E77" s="55"/>
      <c r="F77" s="55"/>
      <c r="G77" s="55"/>
      <c r="H77" s="55"/>
      <c r="I77" s="55"/>
    </row>
    <row r="78" spans="1:9" ht="14.25" customHeight="1">
      <c r="A78" s="58" t="s">
        <v>1482</v>
      </c>
      <c r="B78" s="58" t="s">
        <v>3076</v>
      </c>
      <c r="C78" s="55">
        <v>221</v>
      </c>
      <c r="D78" s="55">
        <v>221</v>
      </c>
      <c r="E78" s="55"/>
      <c r="F78" s="55"/>
      <c r="G78" s="55"/>
      <c r="H78" s="55"/>
      <c r="I78" s="55"/>
    </row>
    <row r="79" spans="1:9" ht="14.25" customHeight="1">
      <c r="A79" s="58" t="s">
        <v>1490</v>
      </c>
      <c r="B79" s="58" t="s">
        <v>1491</v>
      </c>
      <c r="C79" s="55">
        <v>63769</v>
      </c>
      <c r="D79" s="55">
        <v>59805</v>
      </c>
      <c r="E79" s="55"/>
      <c r="F79" s="55"/>
      <c r="G79" s="55"/>
      <c r="H79" s="55"/>
      <c r="I79" s="55">
        <v>3964</v>
      </c>
    </row>
    <row r="80" spans="1:9" ht="14.25" customHeight="1">
      <c r="A80" s="58" t="s">
        <v>1492</v>
      </c>
      <c r="B80" s="58" t="s">
        <v>3077</v>
      </c>
      <c r="C80" s="55">
        <v>1325</v>
      </c>
      <c r="D80" s="55">
        <v>1325</v>
      </c>
      <c r="E80" s="55"/>
      <c r="F80" s="55"/>
      <c r="G80" s="55"/>
      <c r="H80" s="55"/>
      <c r="I80" s="55"/>
    </row>
    <row r="81" spans="1:9" ht="14.25" customHeight="1">
      <c r="A81" s="58" t="s">
        <v>1516</v>
      </c>
      <c r="B81" s="58" t="s">
        <v>3078</v>
      </c>
      <c r="C81" s="55">
        <v>280</v>
      </c>
      <c r="D81" s="55">
        <v>280</v>
      </c>
      <c r="E81" s="55"/>
      <c r="F81" s="55"/>
      <c r="G81" s="55"/>
      <c r="H81" s="55"/>
      <c r="I81" s="55"/>
    </row>
    <row r="82" spans="1:9" ht="14.25" customHeight="1">
      <c r="A82" s="58" t="s">
        <v>1529</v>
      </c>
      <c r="B82" s="58" t="s">
        <v>3079</v>
      </c>
      <c r="C82" s="55"/>
      <c r="D82" s="55"/>
      <c r="E82" s="55"/>
      <c r="F82" s="55"/>
      <c r="G82" s="55"/>
      <c r="H82" s="55"/>
      <c r="I82" s="55"/>
    </row>
    <row r="83" spans="1:9" ht="14.25" customHeight="1">
      <c r="A83" s="58" t="s">
        <v>1533</v>
      </c>
      <c r="B83" s="58" t="s">
        <v>3080</v>
      </c>
      <c r="C83" s="55">
        <v>36900</v>
      </c>
      <c r="D83" s="55">
        <v>32936</v>
      </c>
      <c r="E83" s="55"/>
      <c r="F83" s="55"/>
      <c r="G83" s="55"/>
      <c r="H83" s="55"/>
      <c r="I83" s="55">
        <v>3964</v>
      </c>
    </row>
    <row r="84" spans="1:9" ht="14.25" customHeight="1">
      <c r="A84" s="58" t="s">
        <v>1549</v>
      </c>
      <c r="B84" s="58" t="s">
        <v>3081</v>
      </c>
      <c r="C84" s="55"/>
      <c r="D84" s="55"/>
      <c r="E84" s="55"/>
      <c r="F84" s="55"/>
      <c r="G84" s="55"/>
      <c r="H84" s="55"/>
      <c r="I84" s="55"/>
    </row>
    <row r="85" spans="1:9" ht="14.25" customHeight="1">
      <c r="A85" s="58" t="s">
        <v>1557</v>
      </c>
      <c r="B85" s="58" t="s">
        <v>3082</v>
      </c>
      <c r="C85" s="55">
        <v>858</v>
      </c>
      <c r="D85" s="55">
        <v>858</v>
      </c>
      <c r="E85" s="55"/>
      <c r="F85" s="55"/>
      <c r="G85" s="55"/>
      <c r="H85" s="55"/>
      <c r="I85" s="55"/>
    </row>
    <row r="86" spans="1:9" ht="14.25" customHeight="1">
      <c r="A86" s="58" t="s">
        <v>1577</v>
      </c>
      <c r="B86" s="58" t="s">
        <v>3083</v>
      </c>
      <c r="C86" s="55">
        <v>3213</v>
      </c>
      <c r="D86" s="55">
        <v>3213</v>
      </c>
      <c r="E86" s="55"/>
      <c r="F86" s="55"/>
      <c r="G86" s="55"/>
      <c r="H86" s="55"/>
      <c r="I86" s="55"/>
    </row>
    <row r="87" spans="1:9" ht="14.25" customHeight="1">
      <c r="A87" s="58" t="s">
        <v>1593</v>
      </c>
      <c r="B87" s="58" t="s">
        <v>3084</v>
      </c>
      <c r="C87" s="55">
        <v>647</v>
      </c>
      <c r="D87" s="55">
        <v>647</v>
      </c>
      <c r="E87" s="55"/>
      <c r="F87" s="55"/>
      <c r="G87" s="55"/>
      <c r="H87" s="55"/>
      <c r="I87" s="55"/>
    </row>
    <row r="88" spans="1:9" ht="14.25" customHeight="1">
      <c r="A88" s="58" t="s">
        <v>1607</v>
      </c>
      <c r="B88" s="58" t="s">
        <v>3085</v>
      </c>
      <c r="C88" s="55">
        <v>423</v>
      </c>
      <c r="D88" s="55">
        <v>423</v>
      </c>
      <c r="E88" s="55"/>
      <c r="F88" s="55"/>
      <c r="G88" s="55"/>
      <c r="H88" s="55"/>
      <c r="I88" s="55"/>
    </row>
    <row r="89" spans="1:9" ht="14.25" customHeight="1">
      <c r="A89" s="58" t="s">
        <v>1623</v>
      </c>
      <c r="B89" s="58" t="s">
        <v>3086</v>
      </c>
      <c r="C89" s="55">
        <v>615</v>
      </c>
      <c r="D89" s="55">
        <v>615</v>
      </c>
      <c r="E89" s="55"/>
      <c r="F89" s="55"/>
      <c r="G89" s="55"/>
      <c r="H89" s="55"/>
      <c r="I89" s="55"/>
    </row>
    <row r="90" spans="1:9" ht="14.25" customHeight="1">
      <c r="A90" s="58" t="s">
        <v>1638</v>
      </c>
      <c r="B90" s="58" t="s">
        <v>3087</v>
      </c>
      <c r="C90" s="55">
        <v>29</v>
      </c>
      <c r="D90" s="55">
        <v>29</v>
      </c>
      <c r="E90" s="55"/>
      <c r="F90" s="55"/>
      <c r="G90" s="55"/>
      <c r="H90" s="55"/>
      <c r="I90" s="55"/>
    </row>
    <row r="91" spans="1:9" ht="14.25" customHeight="1">
      <c r="A91" s="58" t="s">
        <v>1645</v>
      </c>
      <c r="B91" s="58" t="s">
        <v>3088</v>
      </c>
      <c r="C91" s="55">
        <v>3830</v>
      </c>
      <c r="D91" s="55">
        <v>3830</v>
      </c>
      <c r="E91" s="55"/>
      <c r="F91" s="55"/>
      <c r="G91" s="55"/>
      <c r="H91" s="55"/>
      <c r="I91" s="55"/>
    </row>
    <row r="92" spans="1:9" ht="14.25" customHeight="1">
      <c r="A92" s="58" t="s">
        <v>1651</v>
      </c>
      <c r="B92" s="58" t="s">
        <v>3089</v>
      </c>
      <c r="C92" s="55">
        <v>342</v>
      </c>
      <c r="D92" s="55">
        <v>342</v>
      </c>
      <c r="E92" s="55"/>
      <c r="F92" s="55"/>
      <c r="G92" s="55"/>
      <c r="H92" s="55"/>
      <c r="I92" s="55"/>
    </row>
    <row r="93" spans="1:9" ht="14.25" customHeight="1">
      <c r="A93" s="58" t="s">
        <v>1657</v>
      </c>
      <c r="B93" s="58" t="s">
        <v>3090</v>
      </c>
      <c r="C93" s="55">
        <v>1260</v>
      </c>
      <c r="D93" s="55">
        <v>1260</v>
      </c>
      <c r="E93" s="55"/>
      <c r="F93" s="55"/>
      <c r="G93" s="55"/>
      <c r="H93" s="55"/>
      <c r="I93" s="55"/>
    </row>
    <row r="94" spans="1:9" ht="14.25" customHeight="1">
      <c r="A94" s="58" t="s">
        <v>1663</v>
      </c>
      <c r="B94" s="58" t="s">
        <v>3091</v>
      </c>
      <c r="C94" s="55"/>
      <c r="D94" s="55"/>
      <c r="E94" s="55"/>
      <c r="F94" s="55"/>
      <c r="G94" s="55"/>
      <c r="H94" s="55"/>
      <c r="I94" s="55"/>
    </row>
    <row r="95" spans="1:9" ht="14.25" customHeight="1">
      <c r="A95" s="58" t="s">
        <v>1669</v>
      </c>
      <c r="B95" s="58" t="s">
        <v>3092</v>
      </c>
      <c r="C95" s="55">
        <v>101</v>
      </c>
      <c r="D95" s="55">
        <v>101</v>
      </c>
      <c r="E95" s="55"/>
      <c r="F95" s="55"/>
      <c r="G95" s="55"/>
      <c r="H95" s="55"/>
      <c r="I95" s="55"/>
    </row>
    <row r="96" spans="1:9" ht="14.25" customHeight="1">
      <c r="A96" s="58" t="s">
        <v>1675</v>
      </c>
      <c r="B96" s="58" t="s">
        <v>3093</v>
      </c>
      <c r="C96" s="55">
        <v>12775</v>
      </c>
      <c r="D96" s="55">
        <v>12775</v>
      </c>
      <c r="E96" s="55"/>
      <c r="F96" s="55"/>
      <c r="G96" s="55"/>
      <c r="H96" s="55"/>
      <c r="I96" s="55"/>
    </row>
    <row r="97" spans="1:9" ht="14.25" customHeight="1">
      <c r="A97" s="58" t="s">
        <v>1683</v>
      </c>
      <c r="B97" s="58" t="s">
        <v>3094</v>
      </c>
      <c r="C97" s="55">
        <v>340</v>
      </c>
      <c r="D97" s="55">
        <v>340</v>
      </c>
      <c r="E97" s="55"/>
      <c r="F97" s="55"/>
      <c r="G97" s="55"/>
      <c r="H97" s="55"/>
      <c r="I97" s="55"/>
    </row>
    <row r="98" spans="1:9" ht="14.25" customHeight="1">
      <c r="A98" s="58" t="s">
        <v>1693</v>
      </c>
      <c r="B98" s="58" t="s">
        <v>3095</v>
      </c>
      <c r="C98" s="55">
        <v>831</v>
      </c>
      <c r="D98" s="55">
        <v>831</v>
      </c>
      <c r="E98" s="55"/>
      <c r="F98" s="55"/>
      <c r="G98" s="55"/>
      <c r="H98" s="55"/>
      <c r="I98" s="55"/>
    </row>
    <row r="99" spans="1:9" ht="14.25" customHeight="1">
      <c r="A99" s="58" t="s">
        <v>1705</v>
      </c>
      <c r="B99" s="58" t="s">
        <v>3096</v>
      </c>
      <c r="C99" s="55"/>
      <c r="D99" s="55"/>
      <c r="E99" s="55"/>
      <c r="F99" s="55"/>
      <c r="G99" s="55"/>
      <c r="H99" s="55"/>
      <c r="I99" s="55"/>
    </row>
    <row r="100" spans="1:9" ht="14.25" customHeight="1">
      <c r="A100" s="58" t="s">
        <v>1711</v>
      </c>
      <c r="B100" s="58" t="s">
        <v>3097</v>
      </c>
      <c r="C100" s="55"/>
      <c r="D100" s="55"/>
      <c r="E100" s="55"/>
      <c r="F100" s="55"/>
      <c r="G100" s="55"/>
      <c r="H100" s="55"/>
      <c r="I100" s="55"/>
    </row>
    <row r="101" spans="1:9" ht="14.25" customHeight="1">
      <c r="A101" s="58" t="s">
        <v>1715</v>
      </c>
      <c r="B101" s="58" t="s">
        <v>1716</v>
      </c>
      <c r="C101" s="55">
        <v>38659</v>
      </c>
      <c r="D101" s="55">
        <v>38659</v>
      </c>
      <c r="E101" s="55"/>
      <c r="F101" s="55"/>
      <c r="G101" s="55"/>
      <c r="H101" s="55"/>
      <c r="I101" s="55"/>
    </row>
    <row r="102" spans="1:9" ht="14.25" customHeight="1">
      <c r="A102" s="58" t="s">
        <v>1717</v>
      </c>
      <c r="B102" s="58" t="s">
        <v>3098</v>
      </c>
      <c r="C102" s="55">
        <v>288</v>
      </c>
      <c r="D102" s="55">
        <v>288</v>
      </c>
      <c r="E102" s="55"/>
      <c r="F102" s="55"/>
      <c r="G102" s="55"/>
      <c r="H102" s="55"/>
      <c r="I102" s="55"/>
    </row>
    <row r="103" spans="1:9" ht="14.25" customHeight="1">
      <c r="A103" s="58" t="s">
        <v>1724</v>
      </c>
      <c r="B103" s="58" t="s">
        <v>3099</v>
      </c>
      <c r="C103" s="55">
        <v>3730</v>
      </c>
      <c r="D103" s="55">
        <v>3730</v>
      </c>
      <c r="E103" s="55"/>
      <c r="F103" s="55"/>
      <c r="G103" s="55"/>
      <c r="H103" s="55"/>
      <c r="I103" s="55"/>
    </row>
    <row r="104" spans="1:9" ht="14.25" customHeight="1">
      <c r="A104" s="58" t="s">
        <v>1752</v>
      </c>
      <c r="B104" s="58" t="s">
        <v>3100</v>
      </c>
      <c r="C104" s="55">
        <v>3115</v>
      </c>
      <c r="D104" s="55">
        <v>3115</v>
      </c>
      <c r="E104" s="55"/>
      <c r="F104" s="55"/>
      <c r="G104" s="55"/>
      <c r="H104" s="55"/>
      <c r="I104" s="55"/>
    </row>
    <row r="105" spans="1:9" ht="14.25" customHeight="1">
      <c r="A105" s="58" t="s">
        <v>1760</v>
      </c>
      <c r="B105" s="58" t="s">
        <v>3101</v>
      </c>
      <c r="C105" s="55">
        <v>3907</v>
      </c>
      <c r="D105" s="55">
        <v>3907</v>
      </c>
      <c r="E105" s="55"/>
      <c r="F105" s="55"/>
      <c r="G105" s="55"/>
      <c r="H105" s="55"/>
      <c r="I105" s="55"/>
    </row>
    <row r="106" spans="1:9" ht="14.25" customHeight="1">
      <c r="A106" s="58" t="s">
        <v>1784</v>
      </c>
      <c r="B106" s="58" t="s">
        <v>3102</v>
      </c>
      <c r="C106" s="55"/>
      <c r="D106" s="55"/>
      <c r="E106" s="55"/>
      <c r="F106" s="55"/>
      <c r="G106" s="55"/>
      <c r="H106" s="55"/>
      <c r="I106" s="55"/>
    </row>
    <row r="107" spans="1:9" ht="14.25" customHeight="1">
      <c r="A107" s="58" t="s">
        <v>1790</v>
      </c>
      <c r="B107" s="58" t="s">
        <v>3103</v>
      </c>
      <c r="C107" s="55">
        <v>1563</v>
      </c>
      <c r="D107" s="55">
        <v>1563</v>
      </c>
      <c r="E107" s="55"/>
      <c r="F107" s="55"/>
      <c r="G107" s="55"/>
      <c r="H107" s="55"/>
      <c r="I107" s="55"/>
    </row>
    <row r="108" spans="1:9" ht="14.25" customHeight="1">
      <c r="A108" s="58" t="s">
        <v>1798</v>
      </c>
      <c r="B108" s="58" t="s">
        <v>3104</v>
      </c>
      <c r="C108" s="55"/>
      <c r="D108" s="55"/>
      <c r="E108" s="55"/>
      <c r="F108" s="55"/>
      <c r="G108" s="55"/>
      <c r="H108" s="55"/>
      <c r="I108" s="55"/>
    </row>
    <row r="109" spans="1:9" ht="14.25" customHeight="1">
      <c r="A109" s="58" t="s">
        <v>1808</v>
      </c>
      <c r="B109" s="58" t="s">
        <v>3105</v>
      </c>
      <c r="C109" s="55">
        <v>24401</v>
      </c>
      <c r="D109" s="55">
        <v>24401</v>
      </c>
      <c r="E109" s="55"/>
      <c r="F109" s="55"/>
      <c r="G109" s="55"/>
      <c r="H109" s="55"/>
      <c r="I109" s="55"/>
    </row>
    <row r="110" spans="1:9" ht="14.25" customHeight="1">
      <c r="A110" s="58" t="s">
        <v>1816</v>
      </c>
      <c r="B110" s="58" t="s">
        <v>3106</v>
      </c>
      <c r="C110" s="55">
        <v>687</v>
      </c>
      <c r="D110" s="55">
        <v>687</v>
      </c>
      <c r="E110" s="55"/>
      <c r="F110" s="55"/>
      <c r="G110" s="55"/>
      <c r="H110" s="55"/>
      <c r="I110" s="55"/>
    </row>
    <row r="111" spans="1:9" ht="14.25" customHeight="1">
      <c r="A111" s="58" t="s">
        <v>1824</v>
      </c>
      <c r="B111" s="58" t="s">
        <v>3107</v>
      </c>
      <c r="C111" s="55">
        <v>99</v>
      </c>
      <c r="D111" s="55">
        <v>99</v>
      </c>
      <c r="E111" s="55"/>
      <c r="F111" s="55"/>
      <c r="G111" s="55"/>
      <c r="H111" s="55"/>
      <c r="I111" s="55"/>
    </row>
    <row r="112" spans="1:9" ht="14.25" customHeight="1">
      <c r="A112" s="58" t="s">
        <v>1830</v>
      </c>
      <c r="B112" s="58" t="s">
        <v>3108</v>
      </c>
      <c r="C112" s="55">
        <v>349</v>
      </c>
      <c r="D112" s="55">
        <v>349</v>
      </c>
      <c r="E112" s="55"/>
      <c r="F112" s="55"/>
      <c r="G112" s="55"/>
      <c r="H112" s="55"/>
      <c r="I112" s="55"/>
    </row>
    <row r="113" spans="1:9" ht="14.25" customHeight="1">
      <c r="A113" s="58" t="s">
        <v>1843</v>
      </c>
      <c r="B113" s="58" t="s">
        <v>3109</v>
      </c>
      <c r="C113" s="55">
        <v>10</v>
      </c>
      <c r="D113" s="55">
        <v>10</v>
      </c>
      <c r="E113" s="55"/>
      <c r="F113" s="55"/>
      <c r="G113" s="55"/>
      <c r="H113" s="55"/>
      <c r="I113" s="55"/>
    </row>
    <row r="114" spans="1:9" ht="14.25" customHeight="1">
      <c r="A114" s="58" t="s">
        <v>1847</v>
      </c>
      <c r="B114" s="58" t="s">
        <v>3110</v>
      </c>
      <c r="C114" s="55">
        <v>510</v>
      </c>
      <c r="D114" s="55">
        <v>510</v>
      </c>
      <c r="E114" s="55"/>
      <c r="F114" s="55"/>
      <c r="G114" s="55"/>
      <c r="H114" s="55"/>
      <c r="I114" s="55"/>
    </row>
    <row r="115" spans="1:9" ht="14.25" customHeight="1">
      <c r="A115" s="58" t="s">
        <v>1851</v>
      </c>
      <c r="B115" s="58" t="s">
        <v>1852</v>
      </c>
      <c r="C115" s="55">
        <v>3248</v>
      </c>
      <c r="D115" s="55">
        <v>3248</v>
      </c>
      <c r="E115" s="55"/>
      <c r="F115" s="55"/>
      <c r="G115" s="55"/>
      <c r="H115" s="55"/>
      <c r="I115" s="55"/>
    </row>
    <row r="116" spans="1:9" ht="14.25" customHeight="1">
      <c r="A116" s="58" t="s">
        <v>1853</v>
      </c>
      <c r="B116" s="58" t="s">
        <v>3111</v>
      </c>
      <c r="C116" s="55">
        <v>1460</v>
      </c>
      <c r="D116" s="55">
        <v>1460</v>
      </c>
      <c r="E116" s="55"/>
      <c r="F116" s="55"/>
      <c r="G116" s="55"/>
      <c r="H116" s="55"/>
      <c r="I116" s="55"/>
    </row>
    <row r="117" spans="1:9" ht="14.25" customHeight="1">
      <c r="A117" s="58" t="s">
        <v>1870</v>
      </c>
      <c r="B117" s="58" t="s">
        <v>3112</v>
      </c>
      <c r="C117" s="55"/>
      <c r="D117" s="55"/>
      <c r="E117" s="55"/>
      <c r="F117" s="55"/>
      <c r="G117" s="55"/>
      <c r="H117" s="55"/>
      <c r="I117" s="55"/>
    </row>
    <row r="118" spans="1:9" ht="14.25" customHeight="1">
      <c r="A118" s="58" t="s">
        <v>1878</v>
      </c>
      <c r="B118" s="58" t="s">
        <v>3113</v>
      </c>
      <c r="C118" s="55"/>
      <c r="D118" s="55"/>
      <c r="E118" s="55"/>
      <c r="F118" s="55"/>
      <c r="G118" s="55"/>
      <c r="H118" s="55"/>
      <c r="I118" s="55"/>
    </row>
    <row r="119" spans="1:9" ht="14.25" customHeight="1">
      <c r="A119" s="58" t="s">
        <v>1894</v>
      </c>
      <c r="B119" s="58" t="s">
        <v>3114</v>
      </c>
      <c r="C119" s="55">
        <v>1690</v>
      </c>
      <c r="D119" s="55">
        <v>1690</v>
      </c>
      <c r="E119" s="55"/>
      <c r="F119" s="55"/>
      <c r="G119" s="55"/>
      <c r="H119" s="55"/>
      <c r="I119" s="55"/>
    </row>
    <row r="120" spans="1:9" ht="14.25" customHeight="1">
      <c r="A120" s="58" t="s">
        <v>1904</v>
      </c>
      <c r="B120" s="58" t="s">
        <v>3115</v>
      </c>
      <c r="C120" s="55"/>
      <c r="D120" s="55"/>
      <c r="E120" s="55"/>
      <c r="F120" s="55"/>
      <c r="G120" s="55"/>
      <c r="H120" s="55"/>
      <c r="I120" s="55"/>
    </row>
    <row r="121" spans="1:9" ht="14.25" customHeight="1">
      <c r="A121" s="58" t="s">
        <v>1918</v>
      </c>
      <c r="B121" s="58" t="s">
        <v>3116</v>
      </c>
      <c r="C121" s="55"/>
      <c r="D121" s="55"/>
      <c r="E121" s="55"/>
      <c r="F121" s="55"/>
      <c r="G121" s="55"/>
      <c r="H121" s="55"/>
      <c r="I121" s="55"/>
    </row>
    <row r="122" spans="1:9" ht="14.25" customHeight="1">
      <c r="A122" s="58" t="s">
        <v>1930</v>
      </c>
      <c r="B122" s="58" t="s">
        <v>3117</v>
      </c>
      <c r="C122" s="55"/>
      <c r="D122" s="55"/>
      <c r="E122" s="55"/>
      <c r="F122" s="55"/>
      <c r="G122" s="55"/>
      <c r="H122" s="55"/>
      <c r="I122" s="55"/>
    </row>
    <row r="123" spans="1:9" ht="14.25" customHeight="1">
      <c r="A123" s="58" t="s">
        <v>1936</v>
      </c>
      <c r="B123" s="58" t="s">
        <v>3118</v>
      </c>
      <c r="C123" s="55"/>
      <c r="D123" s="55"/>
      <c r="E123" s="55"/>
      <c r="F123" s="55"/>
      <c r="G123" s="55"/>
      <c r="H123" s="55"/>
      <c r="I123" s="55"/>
    </row>
    <row r="124" spans="1:9" ht="14.25" customHeight="1">
      <c r="A124" s="58" t="s">
        <v>1942</v>
      </c>
      <c r="B124" s="58" t="s">
        <v>3119</v>
      </c>
      <c r="C124" s="55"/>
      <c r="D124" s="55"/>
      <c r="E124" s="55"/>
      <c r="F124" s="55"/>
      <c r="G124" s="55"/>
      <c r="H124" s="55"/>
      <c r="I124" s="55"/>
    </row>
    <row r="125" spans="1:9" ht="14.25" customHeight="1">
      <c r="A125" s="58" t="s">
        <v>1944</v>
      </c>
      <c r="B125" s="58" t="s">
        <v>3120</v>
      </c>
      <c r="C125" s="55"/>
      <c r="D125" s="55"/>
      <c r="E125" s="55"/>
      <c r="F125" s="55"/>
      <c r="G125" s="55"/>
      <c r="H125" s="55"/>
      <c r="I125" s="55"/>
    </row>
    <row r="126" spans="1:9" ht="14.25" customHeight="1">
      <c r="A126" s="58" t="s">
        <v>1948</v>
      </c>
      <c r="B126" s="58" t="s">
        <v>3121</v>
      </c>
      <c r="C126" s="55"/>
      <c r="D126" s="55"/>
      <c r="E126" s="55"/>
      <c r="F126" s="55"/>
      <c r="G126" s="55"/>
      <c r="H126" s="55"/>
      <c r="I126" s="55"/>
    </row>
    <row r="127" spans="1:9" ht="14.25" customHeight="1">
      <c r="A127" s="58" t="s">
        <v>1960</v>
      </c>
      <c r="B127" s="58" t="s">
        <v>3122</v>
      </c>
      <c r="C127" s="55"/>
      <c r="D127" s="55"/>
      <c r="E127" s="55"/>
      <c r="F127" s="55"/>
      <c r="G127" s="55"/>
      <c r="H127" s="55"/>
      <c r="I127" s="55"/>
    </row>
    <row r="128" spans="1:9" ht="14.25" customHeight="1">
      <c r="A128" s="58" t="s">
        <v>1962</v>
      </c>
      <c r="B128" s="58" t="s">
        <v>3123</v>
      </c>
      <c r="C128" s="55"/>
      <c r="D128" s="55"/>
      <c r="E128" s="55"/>
      <c r="F128" s="55"/>
      <c r="G128" s="55"/>
      <c r="H128" s="55"/>
      <c r="I128" s="55"/>
    </row>
    <row r="129" spans="1:9" ht="14.25" customHeight="1">
      <c r="A129" s="58" t="s">
        <v>1964</v>
      </c>
      <c r="B129" s="58" t="s">
        <v>3124</v>
      </c>
      <c r="C129" s="55">
        <v>98</v>
      </c>
      <c r="D129" s="55">
        <v>98</v>
      </c>
      <c r="E129" s="55"/>
      <c r="F129" s="55"/>
      <c r="G129" s="55"/>
      <c r="H129" s="55"/>
      <c r="I129" s="55"/>
    </row>
    <row r="130" spans="1:9" ht="14.25" customHeight="1">
      <c r="A130" s="58" t="s">
        <v>1989</v>
      </c>
      <c r="B130" s="58" t="s">
        <v>3125</v>
      </c>
      <c r="C130" s="55"/>
      <c r="D130" s="55"/>
      <c r="E130" s="55"/>
      <c r="F130" s="55"/>
      <c r="G130" s="55"/>
      <c r="H130" s="55"/>
      <c r="I130" s="55"/>
    </row>
    <row r="131" spans="1:9" ht="14.25" customHeight="1">
      <c r="A131" s="58" t="s">
        <v>1991</v>
      </c>
      <c r="B131" s="58" t="s">
        <v>1992</v>
      </c>
      <c r="C131" s="55">
        <v>3520</v>
      </c>
      <c r="D131" s="55">
        <v>3346</v>
      </c>
      <c r="E131" s="55">
        <v>174</v>
      </c>
      <c r="F131" s="55"/>
      <c r="G131" s="55"/>
      <c r="H131" s="55"/>
      <c r="I131" s="55"/>
    </row>
    <row r="132" spans="1:9" ht="14.25" customHeight="1">
      <c r="A132" s="58" t="s">
        <v>1993</v>
      </c>
      <c r="B132" s="58" t="s">
        <v>3126</v>
      </c>
      <c r="C132" s="55">
        <v>2949</v>
      </c>
      <c r="D132" s="55">
        <v>2775</v>
      </c>
      <c r="E132" s="55">
        <v>174</v>
      </c>
      <c r="F132" s="55"/>
      <c r="G132" s="55"/>
      <c r="H132" s="55"/>
      <c r="I132" s="55"/>
    </row>
    <row r="133" spans="1:9" ht="14.25" customHeight="1">
      <c r="A133" s="58" t="s">
        <v>2012</v>
      </c>
      <c r="B133" s="58" t="s">
        <v>3127</v>
      </c>
      <c r="C133" s="55"/>
      <c r="D133" s="55"/>
      <c r="E133" s="55"/>
      <c r="F133" s="55"/>
      <c r="G133" s="55"/>
      <c r="H133" s="55"/>
      <c r="I133" s="55"/>
    </row>
    <row r="134" spans="1:9" ht="14.25" customHeight="1">
      <c r="A134" s="58" t="s">
        <v>2016</v>
      </c>
      <c r="B134" s="58" t="s">
        <v>3128</v>
      </c>
      <c r="C134" s="55"/>
      <c r="D134" s="55"/>
      <c r="E134" s="55"/>
      <c r="F134" s="55"/>
      <c r="G134" s="55"/>
      <c r="H134" s="55"/>
      <c r="I134" s="55"/>
    </row>
    <row r="135" spans="1:9" ht="14.25" customHeight="1">
      <c r="A135" s="58" t="s">
        <v>2022</v>
      </c>
      <c r="B135" s="58" t="s">
        <v>3129</v>
      </c>
      <c r="C135" s="55">
        <v>314</v>
      </c>
      <c r="D135" s="55">
        <v>314</v>
      </c>
      <c r="E135" s="55"/>
      <c r="F135" s="55"/>
      <c r="G135" s="55"/>
      <c r="H135" s="55"/>
      <c r="I135" s="55"/>
    </row>
    <row r="136" spans="1:9" ht="14.25" customHeight="1">
      <c r="A136" s="58" t="s">
        <v>2025</v>
      </c>
      <c r="B136" s="58" t="s">
        <v>3130</v>
      </c>
      <c r="C136" s="55"/>
      <c r="D136" s="55"/>
      <c r="E136" s="55"/>
      <c r="F136" s="55"/>
      <c r="G136" s="55"/>
      <c r="H136" s="55"/>
      <c r="I136" s="55"/>
    </row>
    <row r="137" spans="1:9" ht="14.25" customHeight="1">
      <c r="A137" s="58" t="s">
        <v>2027</v>
      </c>
      <c r="B137" s="58" t="s">
        <v>3131</v>
      </c>
      <c r="C137" s="55">
        <v>257</v>
      </c>
      <c r="D137" s="55">
        <v>257</v>
      </c>
      <c r="E137" s="55"/>
      <c r="F137" s="55"/>
      <c r="G137" s="55"/>
      <c r="H137" s="55"/>
      <c r="I137" s="55"/>
    </row>
    <row r="138" spans="1:9" ht="14.25" customHeight="1">
      <c r="A138" s="58" t="s">
        <v>2030</v>
      </c>
      <c r="B138" s="58" t="s">
        <v>2031</v>
      </c>
      <c r="C138" s="55">
        <v>29246</v>
      </c>
      <c r="D138" s="55">
        <v>28084</v>
      </c>
      <c r="E138" s="55">
        <v>1162</v>
      </c>
      <c r="F138" s="55"/>
      <c r="G138" s="55"/>
      <c r="H138" s="55"/>
      <c r="I138" s="55"/>
    </row>
    <row r="139" spans="1:9" ht="14.25" customHeight="1">
      <c r="A139" s="58" t="s">
        <v>2032</v>
      </c>
      <c r="B139" s="58" t="s">
        <v>3132</v>
      </c>
      <c r="C139" s="55">
        <v>20659</v>
      </c>
      <c r="D139" s="55">
        <v>20659</v>
      </c>
      <c r="E139" s="55"/>
      <c r="F139" s="55"/>
      <c r="G139" s="55"/>
      <c r="H139" s="55"/>
      <c r="I139" s="55"/>
    </row>
    <row r="140" spans="1:9" ht="14.25" customHeight="1">
      <c r="A140" s="58" t="s">
        <v>2080</v>
      </c>
      <c r="B140" s="58" t="s">
        <v>3133</v>
      </c>
      <c r="C140" s="55">
        <v>1769</v>
      </c>
      <c r="D140" s="55">
        <v>1769</v>
      </c>
      <c r="E140" s="55"/>
      <c r="F140" s="55"/>
      <c r="G140" s="55"/>
      <c r="H140" s="55"/>
      <c r="I140" s="55"/>
    </row>
    <row r="141" spans="1:9" ht="14.25" customHeight="1">
      <c r="A141" s="58" t="s">
        <v>2126</v>
      </c>
      <c r="B141" s="58" t="s">
        <v>3134</v>
      </c>
      <c r="C141" s="55">
        <v>1241</v>
      </c>
      <c r="D141" s="55">
        <v>1241</v>
      </c>
      <c r="E141" s="55"/>
      <c r="F141" s="55"/>
      <c r="G141" s="55"/>
      <c r="H141" s="55"/>
      <c r="I141" s="55"/>
    </row>
    <row r="142" spans="1:9" ht="14.25" customHeight="1">
      <c r="A142" s="58" t="s">
        <v>2178</v>
      </c>
      <c r="B142" s="58" t="s">
        <v>3135</v>
      </c>
      <c r="C142" s="55">
        <v>1044</v>
      </c>
      <c r="D142" s="55">
        <v>1044</v>
      </c>
      <c r="E142" s="55"/>
      <c r="F142" s="55"/>
      <c r="G142" s="55"/>
      <c r="H142" s="55"/>
      <c r="I142" s="55"/>
    </row>
    <row r="143" spans="1:9" ht="14.25" customHeight="1">
      <c r="A143" s="58" t="s">
        <v>2197</v>
      </c>
      <c r="B143" s="58" t="s">
        <v>3136</v>
      </c>
      <c r="C143" s="55">
        <v>3375</v>
      </c>
      <c r="D143" s="55">
        <v>2213</v>
      </c>
      <c r="E143" s="55">
        <v>1162</v>
      </c>
      <c r="F143" s="55"/>
      <c r="G143" s="55"/>
      <c r="H143" s="55"/>
      <c r="I143" s="55"/>
    </row>
    <row r="144" spans="1:9" ht="14.25" customHeight="1">
      <c r="A144" s="58" t="s">
        <v>2211</v>
      </c>
      <c r="B144" s="58" t="s">
        <v>3137</v>
      </c>
      <c r="C144" s="55">
        <v>1158</v>
      </c>
      <c r="D144" s="55">
        <v>1158</v>
      </c>
      <c r="E144" s="55"/>
      <c r="F144" s="55"/>
      <c r="G144" s="55"/>
      <c r="H144" s="55"/>
      <c r="I144" s="55"/>
    </row>
    <row r="145" spans="1:9" ht="14.25" customHeight="1">
      <c r="A145" s="58" t="s">
        <v>2225</v>
      </c>
      <c r="B145" s="58" t="s">
        <v>3138</v>
      </c>
      <c r="C145" s="55"/>
      <c r="D145" s="55"/>
      <c r="E145" s="55"/>
      <c r="F145" s="55"/>
      <c r="G145" s="55"/>
      <c r="H145" s="55"/>
      <c r="I145" s="55"/>
    </row>
    <row r="146" spans="1:9" ht="14.25" customHeight="1">
      <c r="A146" s="58" t="s">
        <v>2231</v>
      </c>
      <c r="B146" s="58" t="s">
        <v>3139</v>
      </c>
      <c r="C146" s="55"/>
      <c r="D146" s="55"/>
      <c r="E146" s="55"/>
      <c r="F146" s="55"/>
      <c r="G146" s="55"/>
      <c r="H146" s="55"/>
      <c r="I146" s="55"/>
    </row>
    <row r="147" spans="1:9" ht="14.25" customHeight="1">
      <c r="A147" s="58" t="s">
        <v>2237</v>
      </c>
      <c r="B147" s="58" t="s">
        <v>2238</v>
      </c>
      <c r="C147" s="55">
        <v>5066</v>
      </c>
      <c r="D147" s="55">
        <v>1896</v>
      </c>
      <c r="E147" s="55">
        <v>1170</v>
      </c>
      <c r="F147" s="55"/>
      <c r="G147" s="55"/>
      <c r="H147" s="55">
        <v>2000</v>
      </c>
      <c r="I147" s="55"/>
    </row>
    <row r="148" spans="1:9" ht="14.25" customHeight="1">
      <c r="A148" s="58" t="s">
        <v>2239</v>
      </c>
      <c r="B148" s="58" t="s">
        <v>3140</v>
      </c>
      <c r="C148" s="55">
        <v>4946</v>
      </c>
      <c r="D148" s="55">
        <v>1776</v>
      </c>
      <c r="E148" s="55">
        <v>1170</v>
      </c>
      <c r="F148" s="55"/>
      <c r="G148" s="55"/>
      <c r="H148" s="55">
        <v>2000</v>
      </c>
      <c r="I148" s="55"/>
    </row>
    <row r="149" spans="1:9" ht="14.25" customHeight="1">
      <c r="A149" s="58" t="s">
        <v>2282</v>
      </c>
      <c r="B149" s="58" t="s">
        <v>3141</v>
      </c>
      <c r="C149" s="55"/>
      <c r="D149" s="55"/>
      <c r="E149" s="55"/>
      <c r="F149" s="55"/>
      <c r="G149" s="55"/>
      <c r="H149" s="55"/>
      <c r="I149" s="55"/>
    </row>
    <row r="150" spans="1:9" ht="14.25" customHeight="1">
      <c r="A150" s="58" t="s">
        <v>2299</v>
      </c>
      <c r="B150" s="58" t="s">
        <v>3142</v>
      </c>
      <c r="C150" s="55"/>
      <c r="D150" s="55"/>
      <c r="E150" s="55"/>
      <c r="F150" s="55"/>
      <c r="G150" s="55"/>
      <c r="H150" s="55"/>
      <c r="I150" s="55"/>
    </row>
    <row r="151" spans="1:9" ht="14.25" customHeight="1">
      <c r="A151" s="58" t="s">
        <v>2316</v>
      </c>
      <c r="B151" s="58" t="s">
        <v>3143</v>
      </c>
      <c r="C151" s="55"/>
      <c r="D151" s="55"/>
      <c r="E151" s="55"/>
      <c r="F151" s="55"/>
      <c r="G151" s="55"/>
      <c r="H151" s="55"/>
      <c r="I151" s="55"/>
    </row>
    <row r="152" spans="1:9" ht="14.25" customHeight="1">
      <c r="A152" s="58" t="s">
        <v>2326</v>
      </c>
      <c r="B152" s="58" t="s">
        <v>3144</v>
      </c>
      <c r="C152" s="55"/>
      <c r="D152" s="55"/>
      <c r="E152" s="55"/>
      <c r="F152" s="55"/>
      <c r="G152" s="55"/>
      <c r="H152" s="55"/>
      <c r="I152" s="55"/>
    </row>
    <row r="153" spans="1:9" ht="14.25" customHeight="1">
      <c r="A153" s="58" t="s">
        <v>2336</v>
      </c>
      <c r="B153" s="58" t="s">
        <v>3145</v>
      </c>
      <c r="C153" s="55">
        <v>120</v>
      </c>
      <c r="D153" s="55">
        <v>120</v>
      </c>
      <c r="E153" s="55"/>
      <c r="F153" s="55"/>
      <c r="G153" s="55"/>
      <c r="H153" s="55"/>
      <c r="I153" s="55"/>
    </row>
    <row r="154" spans="1:9" ht="14.25" customHeight="1">
      <c r="A154" s="58" t="s">
        <v>2346</v>
      </c>
      <c r="B154" s="58" t="s">
        <v>3146</v>
      </c>
      <c r="C154" s="55"/>
      <c r="D154" s="55"/>
      <c r="E154" s="55"/>
      <c r="F154" s="55"/>
      <c r="G154" s="55"/>
      <c r="H154" s="55"/>
      <c r="I154" s="55"/>
    </row>
    <row r="155" spans="1:9" ht="14.25" customHeight="1">
      <c r="A155" s="58" t="s">
        <v>2352</v>
      </c>
      <c r="B155" s="58" t="s">
        <v>2353</v>
      </c>
      <c r="C155" s="55">
        <v>799</v>
      </c>
      <c r="D155" s="55">
        <v>779</v>
      </c>
      <c r="E155" s="55">
        <v>20</v>
      </c>
      <c r="F155" s="55"/>
      <c r="G155" s="55"/>
      <c r="H155" s="55"/>
      <c r="I155" s="55"/>
    </row>
    <row r="156" spans="1:9" ht="14.25" customHeight="1">
      <c r="A156" s="58" t="s">
        <v>2354</v>
      </c>
      <c r="B156" s="58" t="s">
        <v>3147</v>
      </c>
      <c r="C156" s="55"/>
      <c r="D156" s="55"/>
      <c r="E156" s="55"/>
      <c r="F156" s="55"/>
      <c r="G156" s="55"/>
      <c r="H156" s="55"/>
      <c r="I156" s="55"/>
    </row>
    <row r="157" spans="1:9" ht="14.25" customHeight="1">
      <c r="A157" s="58" t="s">
        <v>2371</v>
      </c>
      <c r="B157" s="58" t="s">
        <v>3148</v>
      </c>
      <c r="C157" s="55"/>
      <c r="D157" s="55"/>
      <c r="E157" s="55"/>
      <c r="F157" s="55"/>
      <c r="G157" s="55"/>
      <c r="H157" s="55"/>
      <c r="I157" s="55"/>
    </row>
    <row r="158" spans="1:9" ht="14.25" customHeight="1">
      <c r="A158" s="58" t="s">
        <v>2400</v>
      </c>
      <c r="B158" s="58" t="s">
        <v>3149</v>
      </c>
      <c r="C158" s="55"/>
      <c r="D158" s="55"/>
      <c r="E158" s="55"/>
      <c r="F158" s="55"/>
      <c r="G158" s="55"/>
      <c r="H158" s="55"/>
      <c r="I158" s="55"/>
    </row>
    <row r="159" spans="1:9" ht="14.25" customHeight="1">
      <c r="A159" s="58" t="s">
        <v>2407</v>
      </c>
      <c r="B159" s="58" t="s">
        <v>3150</v>
      </c>
      <c r="C159" s="55"/>
      <c r="D159" s="55"/>
      <c r="E159" s="55"/>
      <c r="F159" s="55"/>
      <c r="G159" s="55"/>
      <c r="H159" s="55"/>
      <c r="I159" s="55"/>
    </row>
    <row r="160" spans="1:9" ht="14.25" customHeight="1">
      <c r="A160" s="58" t="s">
        <v>2431</v>
      </c>
      <c r="B160" s="58" t="s">
        <v>3151</v>
      </c>
      <c r="C160" s="55"/>
      <c r="D160" s="55"/>
      <c r="E160" s="55"/>
      <c r="F160" s="55"/>
      <c r="G160" s="55"/>
      <c r="H160" s="55"/>
      <c r="I160" s="55"/>
    </row>
    <row r="161" spans="1:9" ht="14.25" customHeight="1">
      <c r="A161" s="58" t="s">
        <v>2442</v>
      </c>
      <c r="B161" s="58" t="s">
        <v>3152</v>
      </c>
      <c r="C161" s="55">
        <v>799</v>
      </c>
      <c r="D161" s="55">
        <v>779</v>
      </c>
      <c r="E161" s="55">
        <v>20</v>
      </c>
      <c r="F161" s="55"/>
      <c r="G161" s="55"/>
      <c r="H161" s="55"/>
      <c r="I161" s="55"/>
    </row>
    <row r="162" spans="1:9" ht="14.25" customHeight="1">
      <c r="A162" s="58" t="s">
        <v>2453</v>
      </c>
      <c r="B162" s="58" t="s">
        <v>3153</v>
      </c>
      <c r="C162" s="55"/>
      <c r="D162" s="55"/>
      <c r="E162" s="55"/>
      <c r="F162" s="55"/>
      <c r="G162" s="55"/>
      <c r="H162" s="55"/>
      <c r="I162" s="55"/>
    </row>
    <row r="163" spans="1:9" ht="14.25" customHeight="1">
      <c r="A163" s="58" t="s">
        <v>2465</v>
      </c>
      <c r="B163" s="58" t="s">
        <v>2466</v>
      </c>
      <c r="C163" s="55">
        <v>201</v>
      </c>
      <c r="D163" s="55">
        <v>201</v>
      </c>
      <c r="E163" s="55"/>
      <c r="F163" s="55"/>
      <c r="G163" s="55"/>
      <c r="H163" s="55"/>
      <c r="I163" s="55"/>
    </row>
    <row r="164" spans="1:9" ht="14.25" customHeight="1">
      <c r="A164" s="58" t="s">
        <v>2467</v>
      </c>
      <c r="B164" s="58" t="s">
        <v>3154</v>
      </c>
      <c r="C164" s="55">
        <v>201</v>
      </c>
      <c r="D164" s="55">
        <v>201</v>
      </c>
      <c r="E164" s="55"/>
      <c r="F164" s="55"/>
      <c r="G164" s="55"/>
      <c r="H164" s="55"/>
      <c r="I164" s="55"/>
    </row>
    <row r="165" spans="1:9" ht="14.25" customHeight="1">
      <c r="A165" s="58" t="s">
        <v>2483</v>
      </c>
      <c r="B165" s="58" t="s">
        <v>3155</v>
      </c>
      <c r="C165" s="55"/>
      <c r="D165" s="55"/>
      <c r="E165" s="55"/>
      <c r="F165" s="55"/>
      <c r="G165" s="55"/>
      <c r="H165" s="55"/>
      <c r="I165" s="55"/>
    </row>
    <row r="166" spans="1:9" ht="15.75" customHeight="1">
      <c r="A166" s="58" t="s">
        <v>2492</v>
      </c>
      <c r="B166" s="58" t="s">
        <v>3156</v>
      </c>
      <c r="C166" s="55"/>
      <c r="D166" s="55"/>
      <c r="E166" s="55"/>
      <c r="F166" s="55"/>
      <c r="G166" s="55"/>
      <c r="H166" s="55"/>
      <c r="I166" s="55"/>
    </row>
    <row r="167" spans="1:9" ht="14.25" customHeight="1">
      <c r="A167" s="58" t="s">
        <v>2492</v>
      </c>
      <c r="B167" s="58" t="s">
        <v>3156</v>
      </c>
      <c r="C167" s="70"/>
      <c r="D167" s="70"/>
      <c r="E167" s="70"/>
      <c r="F167" s="70"/>
      <c r="G167" s="70"/>
      <c r="H167" s="70"/>
      <c r="I167" s="70"/>
    </row>
    <row r="168" spans="1:9" ht="14.25" customHeight="1">
      <c r="A168" s="58" t="s">
        <v>2498</v>
      </c>
      <c r="B168" s="58" t="s">
        <v>2499</v>
      </c>
      <c r="C168" s="55"/>
      <c r="D168" s="55"/>
      <c r="E168" s="55"/>
      <c r="F168" s="55"/>
      <c r="G168" s="55"/>
      <c r="H168" s="55"/>
      <c r="I168" s="55"/>
    </row>
    <row r="169" spans="1:9" ht="14.25" customHeight="1">
      <c r="A169" s="58" t="s">
        <v>2500</v>
      </c>
      <c r="B169" s="58" t="s">
        <v>3157</v>
      </c>
      <c r="C169" s="55"/>
      <c r="D169" s="55"/>
      <c r="E169" s="55"/>
      <c r="F169" s="55"/>
      <c r="G169" s="55"/>
      <c r="H169" s="55"/>
      <c r="I169" s="55"/>
    </row>
    <row r="170" spans="1:9" ht="14.25" customHeight="1">
      <c r="A170" s="58" t="s">
        <v>2530</v>
      </c>
      <c r="B170" s="58" t="s">
        <v>3158</v>
      </c>
      <c r="C170" s="55"/>
      <c r="D170" s="55"/>
      <c r="E170" s="55"/>
      <c r="F170" s="55"/>
      <c r="G170" s="55"/>
      <c r="H170" s="55"/>
      <c r="I170" s="55"/>
    </row>
    <row r="171" spans="1:9" ht="14.25" customHeight="1">
      <c r="A171" s="58" t="s">
        <v>2542</v>
      </c>
      <c r="B171" s="58" t="s">
        <v>3159</v>
      </c>
      <c r="C171" s="55"/>
      <c r="D171" s="55"/>
      <c r="E171" s="55"/>
      <c r="F171" s="55"/>
      <c r="G171" s="55"/>
      <c r="H171" s="55"/>
      <c r="I171" s="55"/>
    </row>
    <row r="172" spans="1:9" ht="14.25" customHeight="1">
      <c r="A172" s="58" t="s">
        <v>2545</v>
      </c>
      <c r="B172" s="58" t="s">
        <v>2546</v>
      </c>
      <c r="C172" s="55"/>
      <c r="D172" s="55"/>
      <c r="E172" s="55"/>
      <c r="F172" s="55"/>
      <c r="G172" s="55"/>
      <c r="H172" s="55"/>
      <c r="I172" s="55"/>
    </row>
    <row r="173" spans="1:9" ht="14.25" customHeight="1">
      <c r="A173" s="58" t="s">
        <v>2547</v>
      </c>
      <c r="B173" s="58" t="s">
        <v>3160</v>
      </c>
      <c r="C173" s="55"/>
      <c r="D173" s="55"/>
      <c r="E173" s="55"/>
      <c r="F173" s="55"/>
      <c r="G173" s="55"/>
      <c r="H173" s="55"/>
      <c r="I173" s="55"/>
    </row>
    <row r="174" spans="1:9" ht="14.25" customHeight="1">
      <c r="A174" s="58" t="s">
        <v>2549</v>
      </c>
      <c r="B174" s="58" t="s">
        <v>3161</v>
      </c>
      <c r="C174" s="55"/>
      <c r="D174" s="55"/>
      <c r="E174" s="55"/>
      <c r="F174" s="55"/>
      <c r="G174" s="55"/>
      <c r="H174" s="55"/>
      <c r="I174" s="55"/>
    </row>
    <row r="175" spans="1:9" ht="14.25" customHeight="1">
      <c r="A175" s="58" t="s">
        <v>2551</v>
      </c>
      <c r="B175" s="58" t="s">
        <v>3162</v>
      </c>
      <c r="C175" s="55"/>
      <c r="D175" s="55"/>
      <c r="E175" s="55"/>
      <c r="F175" s="55"/>
      <c r="G175" s="55"/>
      <c r="H175" s="55"/>
      <c r="I175" s="55"/>
    </row>
    <row r="176" spans="1:9" ht="14.25" customHeight="1">
      <c r="A176" s="58" t="s">
        <v>2553</v>
      </c>
      <c r="B176" s="58" t="s">
        <v>3163</v>
      </c>
      <c r="C176" s="55"/>
      <c r="D176" s="55"/>
      <c r="E176" s="55"/>
      <c r="F176" s="55"/>
      <c r="G176" s="55"/>
      <c r="H176" s="55"/>
      <c r="I176" s="55"/>
    </row>
    <row r="177" spans="1:9" ht="14.25" customHeight="1">
      <c r="A177" s="58" t="s">
        <v>2555</v>
      </c>
      <c r="B177" s="58" t="s">
        <v>3164</v>
      </c>
      <c r="C177" s="55"/>
      <c r="D177" s="55"/>
      <c r="E177" s="55"/>
      <c r="F177" s="55"/>
      <c r="G177" s="55"/>
      <c r="H177" s="55"/>
      <c r="I177" s="55"/>
    </row>
    <row r="178" spans="1:9" ht="14.25" customHeight="1">
      <c r="A178" s="58" t="s">
        <v>2557</v>
      </c>
      <c r="B178" s="58" t="s">
        <v>3165</v>
      </c>
      <c r="C178" s="55"/>
      <c r="D178" s="55"/>
      <c r="E178" s="55"/>
      <c r="F178" s="55"/>
      <c r="G178" s="55"/>
      <c r="H178" s="55"/>
      <c r="I178" s="55"/>
    </row>
    <row r="179" spans="1:9" ht="14.25" customHeight="1">
      <c r="A179" s="58" t="s">
        <v>2559</v>
      </c>
      <c r="B179" s="58" t="s">
        <v>3166</v>
      </c>
      <c r="C179" s="55"/>
      <c r="D179" s="55"/>
      <c r="E179" s="55"/>
      <c r="F179" s="55"/>
      <c r="G179" s="55"/>
      <c r="H179" s="55"/>
      <c r="I179" s="55"/>
    </row>
    <row r="180" spans="1:9" ht="14.25" customHeight="1">
      <c r="A180" s="58" t="s">
        <v>2561</v>
      </c>
      <c r="B180" s="58" t="s">
        <v>3167</v>
      </c>
      <c r="C180" s="55"/>
      <c r="D180" s="55"/>
      <c r="E180" s="55"/>
      <c r="F180" s="55"/>
      <c r="G180" s="55"/>
      <c r="H180" s="55"/>
      <c r="I180" s="55"/>
    </row>
    <row r="181" spans="1:9" ht="14.25" customHeight="1">
      <c r="A181" s="58" t="s">
        <v>2563</v>
      </c>
      <c r="B181" s="58" t="s">
        <v>3168</v>
      </c>
      <c r="C181" s="55"/>
      <c r="D181" s="55"/>
      <c r="E181" s="55"/>
      <c r="F181" s="55"/>
      <c r="G181" s="55"/>
      <c r="H181" s="55"/>
      <c r="I181" s="55"/>
    </row>
    <row r="182" spans="1:9" ht="14.25" customHeight="1">
      <c r="A182" s="58" t="s">
        <v>2565</v>
      </c>
      <c r="B182" s="58" t="s">
        <v>2566</v>
      </c>
      <c r="C182" s="55">
        <v>3358</v>
      </c>
      <c r="D182" s="55">
        <v>2687</v>
      </c>
      <c r="E182" s="55">
        <v>671</v>
      </c>
      <c r="F182" s="55"/>
      <c r="G182" s="55"/>
      <c r="H182" s="55"/>
      <c r="I182" s="55"/>
    </row>
    <row r="183" spans="1:9" ht="14.25" customHeight="1">
      <c r="A183" s="58" t="s">
        <v>2567</v>
      </c>
      <c r="B183" s="58" t="s">
        <v>3169</v>
      </c>
      <c r="C183" s="55">
        <v>3331</v>
      </c>
      <c r="D183" s="55">
        <v>2660</v>
      </c>
      <c r="E183" s="55">
        <v>671</v>
      </c>
      <c r="F183" s="55"/>
      <c r="G183" s="55"/>
      <c r="H183" s="55"/>
      <c r="I183" s="55"/>
    </row>
    <row r="184" spans="1:9" ht="14.25" customHeight="1">
      <c r="A184" s="58" t="s">
        <v>2617</v>
      </c>
      <c r="B184" s="58" t="s">
        <v>3170</v>
      </c>
      <c r="C184" s="55">
        <v>27</v>
      </c>
      <c r="D184" s="55">
        <v>27</v>
      </c>
      <c r="E184" s="55"/>
      <c r="F184" s="55"/>
      <c r="G184" s="55"/>
      <c r="H184" s="55"/>
      <c r="I184" s="55"/>
    </row>
    <row r="185" spans="1:9" ht="14.25" customHeight="1">
      <c r="A185" s="58" t="s">
        <v>2644</v>
      </c>
      <c r="B185" s="58" t="s">
        <v>3171</v>
      </c>
      <c r="C185" s="55"/>
      <c r="D185" s="55"/>
      <c r="E185" s="55"/>
      <c r="F185" s="55"/>
      <c r="G185" s="55"/>
      <c r="H185" s="55"/>
      <c r="I185" s="55"/>
    </row>
    <row r="186" spans="1:9" ht="14.25" customHeight="1">
      <c r="A186" s="58" t="s">
        <v>2646</v>
      </c>
      <c r="B186" s="58" t="s">
        <v>2647</v>
      </c>
      <c r="C186" s="55">
        <v>4173</v>
      </c>
      <c r="D186" s="55">
        <v>4173</v>
      </c>
      <c r="E186" s="55"/>
      <c r="F186" s="55"/>
      <c r="G186" s="55"/>
      <c r="H186" s="55"/>
      <c r="I186" s="55"/>
    </row>
    <row r="187" spans="1:9" ht="14.25" customHeight="1">
      <c r="A187" s="58" t="s">
        <v>2648</v>
      </c>
      <c r="B187" s="58" t="s">
        <v>3172</v>
      </c>
      <c r="C187" s="55"/>
      <c r="D187" s="55"/>
      <c r="E187" s="55"/>
      <c r="F187" s="55"/>
      <c r="G187" s="55"/>
      <c r="H187" s="55"/>
      <c r="I187" s="55"/>
    </row>
    <row r="188" spans="1:9" ht="14.25" customHeight="1">
      <c r="A188" s="58" t="s">
        <v>2670</v>
      </c>
      <c r="B188" s="58" t="s">
        <v>3173</v>
      </c>
      <c r="C188" s="55">
        <v>4173</v>
      </c>
      <c r="D188" s="55">
        <v>4173</v>
      </c>
      <c r="E188" s="55"/>
      <c r="F188" s="55"/>
      <c r="G188" s="55"/>
      <c r="H188" s="55"/>
      <c r="I188" s="55"/>
    </row>
    <row r="189" spans="1:9" ht="14.25" customHeight="1">
      <c r="A189" s="58" t="s">
        <v>2678</v>
      </c>
      <c r="B189" s="58" t="s">
        <v>3174</v>
      </c>
      <c r="C189" s="55"/>
      <c r="D189" s="55"/>
      <c r="E189" s="55"/>
      <c r="F189" s="55"/>
      <c r="G189" s="55"/>
      <c r="H189" s="55"/>
      <c r="I189" s="55"/>
    </row>
    <row r="190" spans="1:9" ht="14.25" customHeight="1">
      <c r="A190" s="58" t="s">
        <v>2686</v>
      </c>
      <c r="B190" s="58" t="s">
        <v>2687</v>
      </c>
      <c r="C190" s="55">
        <v>338</v>
      </c>
      <c r="D190" s="55">
        <v>338</v>
      </c>
      <c r="E190" s="55"/>
      <c r="F190" s="55"/>
      <c r="G190" s="55"/>
      <c r="H190" s="55"/>
      <c r="I190" s="55"/>
    </row>
    <row r="191" spans="1:9" ht="14.25" customHeight="1">
      <c r="A191" s="58" t="s">
        <v>2688</v>
      </c>
      <c r="B191" s="58" t="s">
        <v>3175</v>
      </c>
      <c r="C191" s="55">
        <v>338</v>
      </c>
      <c r="D191" s="55">
        <v>338</v>
      </c>
      <c r="E191" s="55"/>
      <c r="F191" s="55"/>
      <c r="G191" s="55"/>
      <c r="H191" s="55"/>
      <c r="I191" s="55"/>
    </row>
    <row r="192" spans="1:9" ht="14.25" customHeight="1">
      <c r="A192" s="58" t="s">
        <v>2714</v>
      </c>
      <c r="B192" s="58" t="s">
        <v>3176</v>
      </c>
      <c r="C192" s="55"/>
      <c r="D192" s="55"/>
      <c r="E192" s="55"/>
      <c r="F192" s="55"/>
      <c r="G192" s="55"/>
      <c r="H192" s="55"/>
      <c r="I192" s="55"/>
    </row>
    <row r="193" spans="1:9" ht="14.25" customHeight="1">
      <c r="A193" s="58" t="s">
        <v>2738</v>
      </c>
      <c r="B193" s="58" t="s">
        <v>3177</v>
      </c>
      <c r="C193" s="55"/>
      <c r="D193" s="55"/>
      <c r="E193" s="55"/>
      <c r="F193" s="55"/>
      <c r="G193" s="55"/>
      <c r="H193" s="55"/>
      <c r="I193" s="55"/>
    </row>
    <row r="194" spans="1:9" ht="14.25" customHeight="1">
      <c r="A194" s="58" t="s">
        <v>2748</v>
      </c>
      <c r="B194" s="58" t="s">
        <v>3178</v>
      </c>
      <c r="C194" s="55"/>
      <c r="D194" s="55"/>
      <c r="E194" s="55"/>
      <c r="F194" s="55"/>
      <c r="G194" s="55"/>
      <c r="H194" s="55"/>
      <c r="I194" s="55"/>
    </row>
    <row r="195" spans="1:9" ht="14.25" customHeight="1">
      <c r="A195" s="58" t="s">
        <v>2760</v>
      </c>
      <c r="B195" s="58" t="s">
        <v>3179</v>
      </c>
      <c r="C195" s="55"/>
      <c r="D195" s="55"/>
      <c r="E195" s="55"/>
      <c r="F195" s="55"/>
      <c r="G195" s="55"/>
      <c r="H195" s="55"/>
      <c r="I195" s="55"/>
    </row>
    <row r="196" spans="1:9" ht="14.25" customHeight="1">
      <c r="A196" s="58" t="s">
        <v>2784</v>
      </c>
      <c r="B196" s="58" t="s">
        <v>2785</v>
      </c>
      <c r="C196" s="55">
        <v>798</v>
      </c>
      <c r="D196" s="55">
        <v>798</v>
      </c>
      <c r="E196" s="55"/>
      <c r="F196" s="55"/>
      <c r="G196" s="55"/>
      <c r="H196" s="55"/>
      <c r="I196" s="55"/>
    </row>
    <row r="197" spans="1:9" ht="14.25" customHeight="1">
      <c r="A197" s="58" t="s">
        <v>2786</v>
      </c>
      <c r="B197" s="58" t="s">
        <v>3180</v>
      </c>
      <c r="C197" s="55">
        <v>691</v>
      </c>
      <c r="D197" s="55">
        <v>691</v>
      </c>
      <c r="E197" s="55"/>
      <c r="F197" s="55"/>
      <c r="G197" s="55"/>
      <c r="H197" s="55"/>
      <c r="I197" s="55"/>
    </row>
    <row r="198" spans="1:9" ht="14.25" customHeight="1">
      <c r="A198" s="58" t="s">
        <v>2806</v>
      </c>
      <c r="B198" s="58" t="s">
        <v>3181</v>
      </c>
      <c r="C198" s="55"/>
      <c r="D198" s="55"/>
      <c r="E198" s="55"/>
      <c r="F198" s="55"/>
      <c r="G198" s="55"/>
      <c r="H198" s="55"/>
      <c r="I198" s="55"/>
    </row>
    <row r="199" spans="1:9" ht="14.25" customHeight="1">
      <c r="A199" s="58" t="s">
        <v>2815</v>
      </c>
      <c r="B199" s="58" t="s">
        <v>3182</v>
      </c>
      <c r="C199" s="55"/>
      <c r="D199" s="55"/>
      <c r="E199" s="55"/>
      <c r="F199" s="55"/>
      <c r="G199" s="55"/>
      <c r="H199" s="55"/>
      <c r="I199" s="55"/>
    </row>
    <row r="200" spans="1:9" ht="14.25" customHeight="1">
      <c r="A200" s="58" t="s">
        <v>2824</v>
      </c>
      <c r="B200" s="58" t="s">
        <v>3183</v>
      </c>
      <c r="C200" s="55"/>
      <c r="D200" s="55"/>
      <c r="E200" s="55"/>
      <c r="F200" s="55"/>
      <c r="G200" s="55"/>
      <c r="H200" s="55"/>
      <c r="I200" s="55"/>
    </row>
    <row r="201" spans="1:9" ht="14.25" customHeight="1">
      <c r="A201" s="58" t="s">
        <v>2836</v>
      </c>
      <c r="B201" s="58" t="s">
        <v>3184</v>
      </c>
      <c r="C201" s="55">
        <v>107</v>
      </c>
      <c r="D201" s="55">
        <v>107</v>
      </c>
      <c r="E201" s="55"/>
      <c r="F201" s="55"/>
      <c r="G201" s="55"/>
      <c r="H201" s="55"/>
      <c r="I201" s="55"/>
    </row>
    <row r="202" spans="1:9" ht="14.25" customHeight="1">
      <c r="A202" s="58" t="s">
        <v>2859</v>
      </c>
      <c r="B202" s="58" t="s">
        <v>3185</v>
      </c>
      <c r="C202" s="55"/>
      <c r="D202" s="55"/>
      <c r="E202" s="55"/>
      <c r="F202" s="55"/>
      <c r="G202" s="55"/>
      <c r="H202" s="55"/>
      <c r="I202" s="55"/>
    </row>
    <row r="203" spans="1:9" ht="14.25" customHeight="1">
      <c r="A203" s="58" t="s">
        <v>2867</v>
      </c>
      <c r="B203" s="58" t="s">
        <v>3186</v>
      </c>
      <c r="C203" s="55"/>
      <c r="D203" s="55"/>
      <c r="E203" s="55"/>
      <c r="F203" s="55"/>
      <c r="G203" s="55"/>
      <c r="H203" s="55"/>
      <c r="I203" s="55"/>
    </row>
    <row r="204" spans="1:9" ht="14.25" customHeight="1">
      <c r="A204" s="58" t="s">
        <v>2879</v>
      </c>
      <c r="B204" s="58" t="s">
        <v>3187</v>
      </c>
      <c r="C204" s="55"/>
      <c r="D204" s="55"/>
      <c r="E204" s="55"/>
      <c r="F204" s="55"/>
      <c r="G204" s="55"/>
      <c r="H204" s="55"/>
      <c r="I204" s="55"/>
    </row>
    <row r="205" spans="1:9" ht="14.25" customHeight="1">
      <c r="A205" s="58" t="s">
        <v>2881</v>
      </c>
      <c r="B205" s="58" t="s">
        <v>2882</v>
      </c>
      <c r="C205" s="55">
        <v>3116</v>
      </c>
      <c r="D205" s="55">
        <v>3116</v>
      </c>
      <c r="E205" s="55"/>
      <c r="F205" s="55"/>
      <c r="G205" s="55"/>
      <c r="H205" s="55"/>
      <c r="I205" s="55"/>
    </row>
    <row r="206" spans="1:9" ht="14.25" customHeight="1">
      <c r="A206" s="58" t="s">
        <v>2883</v>
      </c>
      <c r="B206" s="58" t="s">
        <v>2884</v>
      </c>
      <c r="C206" s="55">
        <v>5731</v>
      </c>
      <c r="D206" s="55">
        <v>5731</v>
      </c>
      <c r="E206" s="55"/>
      <c r="F206" s="55"/>
      <c r="G206" s="55"/>
      <c r="H206" s="55"/>
      <c r="I206" s="55"/>
    </row>
    <row r="207" spans="1:9" ht="14.25" customHeight="1">
      <c r="A207" s="58" t="s">
        <v>2885</v>
      </c>
      <c r="B207" s="58" t="s">
        <v>3188</v>
      </c>
      <c r="C207" s="55">
        <v>5731</v>
      </c>
      <c r="D207" s="55">
        <v>5731</v>
      </c>
      <c r="E207" s="55"/>
      <c r="F207" s="55"/>
      <c r="G207" s="55"/>
      <c r="H207" s="55"/>
      <c r="I207" s="55"/>
    </row>
    <row r="208" spans="1:9" ht="14.25" customHeight="1">
      <c r="A208" s="58" t="s">
        <v>2895</v>
      </c>
      <c r="B208" s="58" t="s">
        <v>2896</v>
      </c>
      <c r="C208" s="55">
        <v>47</v>
      </c>
      <c r="D208" s="55">
        <v>47</v>
      </c>
      <c r="E208" s="55"/>
      <c r="F208" s="55"/>
      <c r="G208" s="55"/>
      <c r="H208" s="55"/>
      <c r="I208" s="55"/>
    </row>
    <row r="209" spans="1:9" ht="14.25" customHeight="1">
      <c r="A209" s="58" t="s">
        <v>2899</v>
      </c>
      <c r="B209" s="58" t="s">
        <v>2900</v>
      </c>
      <c r="C209" s="55">
        <v>7570</v>
      </c>
      <c r="D209" s="55">
        <v>7510</v>
      </c>
      <c r="E209" s="55">
        <v>60</v>
      </c>
      <c r="F209" s="55"/>
      <c r="G209" s="55"/>
      <c r="H209" s="55"/>
      <c r="I209" s="55"/>
    </row>
    <row r="210" spans="1:9" ht="14.25" customHeight="1">
      <c r="A210" s="58" t="s">
        <v>2901</v>
      </c>
      <c r="B210" s="58" t="s">
        <v>3189</v>
      </c>
      <c r="C210" s="55">
        <v>7510</v>
      </c>
      <c r="D210" s="55">
        <v>7510</v>
      </c>
      <c r="E210" s="55"/>
      <c r="F210" s="55"/>
      <c r="G210" s="55"/>
      <c r="H210" s="55"/>
      <c r="I210" s="55"/>
    </row>
    <row r="211" spans="1:9" ht="14.25" customHeight="1">
      <c r="A211" s="58" t="s">
        <v>2903</v>
      </c>
      <c r="B211" s="58" t="s">
        <v>3168</v>
      </c>
      <c r="C211" s="55">
        <v>60</v>
      </c>
      <c r="D211" s="55"/>
      <c r="E211" s="55">
        <v>60</v>
      </c>
      <c r="F211" s="55"/>
      <c r="G211" s="55"/>
      <c r="H211" s="55"/>
      <c r="I211" s="55"/>
    </row>
    <row r="212" spans="1:9" ht="14.25" customHeight="1">
      <c r="A212" s="68"/>
      <c r="B212" s="68"/>
      <c r="C212" s="70"/>
      <c r="D212" s="70"/>
      <c r="E212" s="70"/>
      <c r="F212" s="70"/>
      <c r="G212" s="70"/>
      <c r="H212" s="70"/>
      <c r="I212" s="70"/>
    </row>
    <row r="213" spans="1:9" ht="14.25" customHeight="1">
      <c r="A213" s="68"/>
      <c r="B213" s="68"/>
      <c r="C213" s="70"/>
      <c r="D213" s="70"/>
      <c r="E213" s="70"/>
      <c r="F213" s="70"/>
      <c r="G213" s="70"/>
      <c r="H213" s="70"/>
      <c r="I213" s="70"/>
    </row>
    <row r="214" spans="1:9" ht="14.25" customHeight="1">
      <c r="A214" s="68"/>
      <c r="B214" s="100" t="s">
        <v>3190</v>
      </c>
      <c r="C214" s="95">
        <v>246940</v>
      </c>
      <c r="D214" s="95">
        <v>237588</v>
      </c>
      <c r="E214" s="95">
        <v>3388</v>
      </c>
      <c r="F214" s="95"/>
      <c r="G214" s="95"/>
      <c r="H214" s="95">
        <v>2000</v>
      </c>
      <c r="I214" s="95">
        <v>3964</v>
      </c>
    </row>
  </sheetData>
  <sheetProtection/>
  <mergeCells count="2">
    <mergeCell ref="A1:I1"/>
    <mergeCell ref="H2:I2"/>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Q31"/>
  <sheetViews>
    <sheetView workbookViewId="0" topLeftCell="E1">
      <selection activeCell="A1" sqref="A1:IV65536"/>
    </sheetView>
  </sheetViews>
  <sheetFormatPr defaultColWidth="9.140625" defaultRowHeight="12.75"/>
  <cols>
    <col min="1" max="1" width="34.28125" style="34" customWidth="1"/>
    <col min="2" max="17" width="17.140625" style="34" customWidth="1"/>
    <col min="18" max="16384" width="9.140625" style="34" customWidth="1"/>
  </cols>
  <sheetData>
    <row r="1" spans="1:17" ht="36.75" customHeight="1">
      <c r="A1" s="35" t="s">
        <v>15</v>
      </c>
      <c r="B1" s="35"/>
      <c r="C1" s="35"/>
      <c r="D1" s="35"/>
      <c r="E1" s="35"/>
      <c r="F1" s="35"/>
      <c r="G1" s="35"/>
      <c r="H1" s="35"/>
      <c r="I1" s="35"/>
      <c r="J1" s="35"/>
      <c r="K1" s="35"/>
      <c r="L1" s="35"/>
      <c r="M1" s="35"/>
      <c r="N1" s="35"/>
      <c r="O1" s="35"/>
      <c r="P1" s="35"/>
      <c r="Q1" s="35"/>
    </row>
    <row r="2" spans="1:17" ht="24.75" customHeight="1">
      <c r="A2" s="36"/>
      <c r="B2" s="37"/>
      <c r="C2" s="37"/>
      <c r="D2" s="37"/>
      <c r="E2" s="37"/>
      <c r="F2" s="37"/>
      <c r="G2" s="37"/>
      <c r="H2" s="37"/>
      <c r="I2" s="37"/>
      <c r="J2" s="37"/>
      <c r="K2" s="36" t="s">
        <v>30</v>
      </c>
      <c r="L2" s="37"/>
      <c r="M2" s="37"/>
      <c r="N2" s="37"/>
      <c r="O2" s="37"/>
      <c r="P2" s="37"/>
      <c r="Q2" s="37"/>
    </row>
    <row r="3" spans="1:17" ht="33" customHeight="1">
      <c r="A3" s="74" t="s">
        <v>31</v>
      </c>
      <c r="B3" s="61" t="s">
        <v>3191</v>
      </c>
      <c r="C3" s="61" t="s">
        <v>3192</v>
      </c>
      <c r="D3" s="61" t="s">
        <v>3193</v>
      </c>
      <c r="E3" s="61" t="s">
        <v>3194</v>
      </c>
      <c r="F3" s="61" t="s">
        <v>3195</v>
      </c>
      <c r="G3" s="61" t="s">
        <v>3196</v>
      </c>
      <c r="H3" s="61" t="s">
        <v>3197</v>
      </c>
      <c r="I3" s="61" t="s">
        <v>3198</v>
      </c>
      <c r="J3" s="61" t="s">
        <v>3199</v>
      </c>
      <c r="K3" s="61" t="s">
        <v>3200</v>
      </c>
      <c r="L3" s="61" t="s">
        <v>3201</v>
      </c>
      <c r="M3" s="61" t="s">
        <v>3202</v>
      </c>
      <c r="N3" s="61" t="s">
        <v>3203</v>
      </c>
      <c r="O3" s="61" t="s">
        <v>2919</v>
      </c>
      <c r="P3" s="61" t="s">
        <v>3204</v>
      </c>
      <c r="Q3" s="61" t="s">
        <v>3205</v>
      </c>
    </row>
    <row r="4" spans="1:17" ht="14.25" customHeight="1">
      <c r="A4" s="58" t="s">
        <v>2913</v>
      </c>
      <c r="B4" s="55">
        <v>20216</v>
      </c>
      <c r="C4" s="55">
        <v>7843</v>
      </c>
      <c r="D4" s="55">
        <v>5285</v>
      </c>
      <c r="E4" s="55">
        <v>744</v>
      </c>
      <c r="F4" s="55">
        <v>0</v>
      </c>
      <c r="G4" s="55">
        <v>5770</v>
      </c>
      <c r="H4" s="55">
        <v>131</v>
      </c>
      <c r="I4" s="55">
        <v>60</v>
      </c>
      <c r="J4" s="55">
        <v>0</v>
      </c>
      <c r="K4" s="55">
        <v>383</v>
      </c>
      <c r="L4" s="55">
        <v>0</v>
      </c>
      <c r="M4" s="55">
        <v>0</v>
      </c>
      <c r="N4" s="55">
        <v>0</v>
      </c>
      <c r="O4" s="55">
        <v>0</v>
      </c>
      <c r="P4" s="55"/>
      <c r="Q4" s="55">
        <v>0</v>
      </c>
    </row>
    <row r="5" spans="1:17" ht="14.25" customHeight="1">
      <c r="A5" s="58" t="s">
        <v>1011</v>
      </c>
      <c r="B5" s="55"/>
      <c r="C5" s="55"/>
      <c r="D5" s="55"/>
      <c r="E5" s="55"/>
      <c r="F5" s="55"/>
      <c r="G5" s="55"/>
      <c r="H5" s="55"/>
      <c r="I5" s="55"/>
      <c r="J5" s="55"/>
      <c r="K5" s="55"/>
      <c r="L5" s="55"/>
      <c r="M5" s="55"/>
      <c r="N5" s="55"/>
      <c r="O5" s="55"/>
      <c r="P5" s="55"/>
      <c r="Q5" s="55"/>
    </row>
    <row r="6" spans="1:17" ht="14.25" customHeight="1">
      <c r="A6" s="58" t="s">
        <v>1019</v>
      </c>
      <c r="B6" s="55"/>
      <c r="C6" s="55"/>
      <c r="D6" s="55"/>
      <c r="E6" s="55"/>
      <c r="F6" s="55"/>
      <c r="G6" s="55"/>
      <c r="H6" s="55"/>
      <c r="I6" s="55"/>
      <c r="J6" s="55"/>
      <c r="K6" s="55"/>
      <c r="L6" s="55"/>
      <c r="M6" s="55"/>
      <c r="N6" s="55"/>
      <c r="O6" s="55"/>
      <c r="P6" s="55"/>
      <c r="Q6" s="55"/>
    </row>
    <row r="7" spans="1:17" ht="14.25" customHeight="1">
      <c r="A7" s="58" t="s">
        <v>1043</v>
      </c>
      <c r="B7" s="55">
        <v>8366</v>
      </c>
      <c r="C7" s="55">
        <v>4247</v>
      </c>
      <c r="D7" s="55">
        <v>2445</v>
      </c>
      <c r="E7" s="55">
        <v>509</v>
      </c>
      <c r="F7" s="55">
        <v>0</v>
      </c>
      <c r="G7" s="55">
        <v>886</v>
      </c>
      <c r="H7" s="55">
        <v>0</v>
      </c>
      <c r="I7" s="55">
        <v>0</v>
      </c>
      <c r="J7" s="55">
        <v>0</v>
      </c>
      <c r="K7" s="55">
        <v>279</v>
      </c>
      <c r="L7" s="55">
        <v>0</v>
      </c>
      <c r="M7" s="55">
        <v>0</v>
      </c>
      <c r="N7" s="55">
        <v>0</v>
      </c>
      <c r="O7" s="55">
        <v>0</v>
      </c>
      <c r="P7" s="55"/>
      <c r="Q7" s="55">
        <v>0</v>
      </c>
    </row>
    <row r="8" spans="1:17" ht="14.25" customHeight="1">
      <c r="A8" s="58" t="s">
        <v>1186</v>
      </c>
      <c r="B8" s="55">
        <v>45412</v>
      </c>
      <c r="C8" s="55">
        <v>112</v>
      </c>
      <c r="D8" s="55">
        <v>70</v>
      </c>
      <c r="E8" s="55">
        <v>642</v>
      </c>
      <c r="F8" s="55">
        <v>0</v>
      </c>
      <c r="G8" s="55">
        <v>39439</v>
      </c>
      <c r="H8" s="55">
        <v>3094</v>
      </c>
      <c r="I8" s="55">
        <v>0</v>
      </c>
      <c r="J8" s="55">
        <v>0</v>
      </c>
      <c r="K8" s="55">
        <v>1455</v>
      </c>
      <c r="L8" s="55">
        <v>0</v>
      </c>
      <c r="M8" s="55">
        <v>0</v>
      </c>
      <c r="N8" s="55">
        <v>0</v>
      </c>
      <c r="O8" s="55">
        <v>0</v>
      </c>
      <c r="P8" s="55"/>
      <c r="Q8" s="55">
        <v>600</v>
      </c>
    </row>
    <row r="9" spans="1:17" ht="14.25" customHeight="1">
      <c r="A9" s="58" t="s">
        <v>1291</v>
      </c>
      <c r="B9" s="55">
        <v>678</v>
      </c>
      <c r="C9" s="55">
        <v>97</v>
      </c>
      <c r="D9" s="55">
        <v>35</v>
      </c>
      <c r="E9" s="55">
        <v>1</v>
      </c>
      <c r="F9" s="55">
        <v>0</v>
      </c>
      <c r="G9" s="55">
        <v>58</v>
      </c>
      <c r="H9" s="55">
        <v>2</v>
      </c>
      <c r="I9" s="55">
        <v>485</v>
      </c>
      <c r="J9" s="55">
        <v>0</v>
      </c>
      <c r="K9" s="55">
        <v>0</v>
      </c>
      <c r="L9" s="55">
        <v>0</v>
      </c>
      <c r="M9" s="55">
        <v>0</v>
      </c>
      <c r="N9" s="55">
        <v>0</v>
      </c>
      <c r="O9" s="55">
        <v>0</v>
      </c>
      <c r="P9" s="55"/>
      <c r="Q9" s="55">
        <v>0</v>
      </c>
    </row>
    <row r="10" spans="1:17" ht="14.25" customHeight="1">
      <c r="A10" s="58" t="s">
        <v>1392</v>
      </c>
      <c r="B10" s="55">
        <v>2629</v>
      </c>
      <c r="C10" s="55">
        <v>170</v>
      </c>
      <c r="D10" s="55">
        <v>358</v>
      </c>
      <c r="E10" s="55">
        <v>5</v>
      </c>
      <c r="F10" s="55">
        <v>0</v>
      </c>
      <c r="G10" s="55">
        <v>1081</v>
      </c>
      <c r="H10" s="55">
        <v>823</v>
      </c>
      <c r="I10" s="55">
        <v>152</v>
      </c>
      <c r="J10" s="55">
        <v>0</v>
      </c>
      <c r="K10" s="55">
        <v>40</v>
      </c>
      <c r="L10" s="55">
        <v>0</v>
      </c>
      <c r="M10" s="55">
        <v>0</v>
      </c>
      <c r="N10" s="55">
        <v>0</v>
      </c>
      <c r="O10" s="55">
        <v>0</v>
      </c>
      <c r="P10" s="55"/>
      <c r="Q10" s="55">
        <v>0</v>
      </c>
    </row>
    <row r="11" spans="1:17" ht="14.25" customHeight="1">
      <c r="A11" s="58" t="s">
        <v>1491</v>
      </c>
      <c r="B11" s="55">
        <v>63769</v>
      </c>
      <c r="C11" s="55">
        <v>1781</v>
      </c>
      <c r="D11" s="55">
        <v>240</v>
      </c>
      <c r="E11" s="55">
        <v>3</v>
      </c>
      <c r="F11" s="55">
        <v>0</v>
      </c>
      <c r="G11" s="55">
        <v>12351</v>
      </c>
      <c r="H11" s="55">
        <v>4</v>
      </c>
      <c r="I11" s="55">
        <v>0</v>
      </c>
      <c r="J11" s="55">
        <v>0</v>
      </c>
      <c r="K11" s="55">
        <v>36889</v>
      </c>
      <c r="L11" s="55">
        <v>12501</v>
      </c>
      <c r="M11" s="55">
        <v>0</v>
      </c>
      <c r="N11" s="55">
        <v>0</v>
      </c>
      <c r="O11" s="55">
        <v>0</v>
      </c>
      <c r="P11" s="55"/>
      <c r="Q11" s="55">
        <v>0</v>
      </c>
    </row>
    <row r="12" spans="1:17" ht="14.25" customHeight="1">
      <c r="A12" s="58" t="s">
        <v>1716</v>
      </c>
      <c r="B12" s="55">
        <v>38659</v>
      </c>
      <c r="C12" s="55">
        <v>833</v>
      </c>
      <c r="D12" s="55">
        <v>26</v>
      </c>
      <c r="E12" s="55">
        <v>0</v>
      </c>
      <c r="F12" s="55">
        <v>0</v>
      </c>
      <c r="G12" s="55">
        <v>14864</v>
      </c>
      <c r="H12" s="55">
        <v>17</v>
      </c>
      <c r="I12" s="55">
        <v>0</v>
      </c>
      <c r="J12" s="55">
        <v>0</v>
      </c>
      <c r="K12" s="55">
        <v>2296</v>
      </c>
      <c r="L12" s="55">
        <v>20623</v>
      </c>
      <c r="M12" s="55">
        <v>0</v>
      </c>
      <c r="N12" s="55">
        <v>0</v>
      </c>
      <c r="O12" s="55">
        <v>0</v>
      </c>
      <c r="P12" s="55"/>
      <c r="Q12" s="55">
        <v>0</v>
      </c>
    </row>
    <row r="13" spans="1:17" ht="14.25" customHeight="1">
      <c r="A13" s="58" t="s">
        <v>1852</v>
      </c>
      <c r="B13" s="55">
        <v>3248</v>
      </c>
      <c r="C13" s="55">
        <v>139</v>
      </c>
      <c r="D13" s="55">
        <v>232</v>
      </c>
      <c r="E13" s="55">
        <v>0</v>
      </c>
      <c r="F13" s="55">
        <v>0</v>
      </c>
      <c r="G13" s="55">
        <v>1181</v>
      </c>
      <c r="H13" s="55">
        <v>4</v>
      </c>
      <c r="I13" s="55">
        <v>0</v>
      </c>
      <c r="J13" s="55">
        <v>0</v>
      </c>
      <c r="K13" s="55">
        <v>2</v>
      </c>
      <c r="L13" s="55">
        <v>0</v>
      </c>
      <c r="M13" s="55">
        <v>0</v>
      </c>
      <c r="N13" s="55">
        <v>0</v>
      </c>
      <c r="O13" s="55">
        <v>0</v>
      </c>
      <c r="P13" s="55"/>
      <c r="Q13" s="55">
        <v>1690</v>
      </c>
    </row>
    <row r="14" spans="1:17" ht="14.25" customHeight="1">
      <c r="A14" s="58" t="s">
        <v>1992</v>
      </c>
      <c r="B14" s="55">
        <v>3520</v>
      </c>
      <c r="C14" s="55">
        <v>168</v>
      </c>
      <c r="D14" s="55">
        <v>395</v>
      </c>
      <c r="E14" s="55">
        <v>55</v>
      </c>
      <c r="F14" s="55">
        <v>0</v>
      </c>
      <c r="G14" s="55">
        <v>2462</v>
      </c>
      <c r="H14" s="55">
        <v>0</v>
      </c>
      <c r="I14" s="55">
        <v>431</v>
      </c>
      <c r="J14" s="55">
        <v>0</v>
      </c>
      <c r="K14" s="55">
        <v>9</v>
      </c>
      <c r="L14" s="55">
        <v>0</v>
      </c>
      <c r="M14" s="55">
        <v>0</v>
      </c>
      <c r="N14" s="55">
        <v>0</v>
      </c>
      <c r="O14" s="55">
        <v>0</v>
      </c>
      <c r="P14" s="55"/>
      <c r="Q14" s="55">
        <v>0</v>
      </c>
    </row>
    <row r="15" spans="1:17" ht="14.25" customHeight="1">
      <c r="A15" s="58" t="s">
        <v>2031</v>
      </c>
      <c r="B15" s="55">
        <v>29246</v>
      </c>
      <c r="C15" s="55">
        <v>1341</v>
      </c>
      <c r="D15" s="55">
        <v>1140</v>
      </c>
      <c r="E15" s="55">
        <v>589</v>
      </c>
      <c r="F15" s="55">
        <v>0</v>
      </c>
      <c r="G15" s="55">
        <v>3054</v>
      </c>
      <c r="H15" s="55">
        <v>21415</v>
      </c>
      <c r="I15" s="55">
        <v>0</v>
      </c>
      <c r="J15" s="55">
        <v>0</v>
      </c>
      <c r="K15" s="55">
        <v>1707</v>
      </c>
      <c r="L15" s="55">
        <v>0</v>
      </c>
      <c r="M15" s="55">
        <v>0</v>
      </c>
      <c r="N15" s="55">
        <v>0</v>
      </c>
      <c r="O15" s="55">
        <v>0</v>
      </c>
      <c r="P15" s="55"/>
      <c r="Q15" s="55">
        <v>0</v>
      </c>
    </row>
    <row r="16" spans="1:17" ht="14.25" customHeight="1">
      <c r="A16" s="58" t="s">
        <v>2238</v>
      </c>
      <c r="B16" s="55">
        <v>5066</v>
      </c>
      <c r="C16" s="55">
        <v>82</v>
      </c>
      <c r="D16" s="55">
        <v>260</v>
      </c>
      <c r="E16" s="55">
        <v>3314</v>
      </c>
      <c r="F16" s="55">
        <v>0</v>
      </c>
      <c r="G16" s="55">
        <v>1364</v>
      </c>
      <c r="H16" s="55">
        <v>0</v>
      </c>
      <c r="I16" s="55">
        <v>0</v>
      </c>
      <c r="J16" s="55">
        <v>0</v>
      </c>
      <c r="K16" s="55">
        <v>46</v>
      </c>
      <c r="L16" s="55">
        <v>0</v>
      </c>
      <c r="M16" s="55">
        <v>0</v>
      </c>
      <c r="N16" s="55">
        <v>0</v>
      </c>
      <c r="O16" s="55">
        <v>0</v>
      </c>
      <c r="P16" s="55"/>
      <c r="Q16" s="55">
        <v>0</v>
      </c>
    </row>
    <row r="17" spans="1:17" ht="14.25" customHeight="1">
      <c r="A17" s="58" t="s">
        <v>3206</v>
      </c>
      <c r="B17" s="55">
        <v>799</v>
      </c>
      <c r="C17" s="55">
        <v>40</v>
      </c>
      <c r="D17" s="55">
        <v>0</v>
      </c>
      <c r="E17" s="55">
        <v>0</v>
      </c>
      <c r="F17" s="55">
        <v>0</v>
      </c>
      <c r="G17" s="55">
        <v>374</v>
      </c>
      <c r="H17" s="55">
        <v>0</v>
      </c>
      <c r="I17" s="55">
        <v>270</v>
      </c>
      <c r="J17" s="55">
        <v>0</v>
      </c>
      <c r="K17" s="55">
        <v>15</v>
      </c>
      <c r="L17" s="55">
        <v>0</v>
      </c>
      <c r="M17" s="55">
        <v>0</v>
      </c>
      <c r="N17" s="55">
        <v>0</v>
      </c>
      <c r="O17" s="55">
        <v>0</v>
      </c>
      <c r="P17" s="55"/>
      <c r="Q17" s="55">
        <v>100</v>
      </c>
    </row>
    <row r="18" spans="1:17" ht="14.25" customHeight="1">
      <c r="A18" s="58" t="s">
        <v>2466</v>
      </c>
      <c r="B18" s="55">
        <v>201</v>
      </c>
      <c r="C18" s="55">
        <v>0</v>
      </c>
      <c r="D18" s="55">
        <v>0</v>
      </c>
      <c r="E18" s="55">
        <v>0</v>
      </c>
      <c r="F18" s="55">
        <v>0</v>
      </c>
      <c r="G18" s="55">
        <v>181</v>
      </c>
      <c r="H18" s="55">
        <v>0</v>
      </c>
      <c r="I18" s="55">
        <v>0</v>
      </c>
      <c r="J18" s="55">
        <v>0</v>
      </c>
      <c r="K18" s="55">
        <v>20</v>
      </c>
      <c r="L18" s="55">
        <v>0</v>
      </c>
      <c r="M18" s="55">
        <v>0</v>
      </c>
      <c r="N18" s="55">
        <v>0</v>
      </c>
      <c r="O18" s="55">
        <v>0</v>
      </c>
      <c r="P18" s="55"/>
      <c r="Q18" s="55">
        <v>0</v>
      </c>
    </row>
    <row r="19" spans="1:17" ht="14.25" customHeight="1">
      <c r="A19" s="58" t="s">
        <v>2499</v>
      </c>
      <c r="B19" s="55">
        <v>0</v>
      </c>
      <c r="C19" s="55">
        <v>0</v>
      </c>
      <c r="D19" s="55">
        <v>0</v>
      </c>
      <c r="E19" s="55">
        <v>0</v>
      </c>
      <c r="F19" s="55">
        <v>0</v>
      </c>
      <c r="G19" s="55">
        <v>0</v>
      </c>
      <c r="H19" s="55">
        <v>0</v>
      </c>
      <c r="I19" s="55">
        <v>0</v>
      </c>
      <c r="J19" s="55">
        <v>0</v>
      </c>
      <c r="K19" s="55">
        <v>0</v>
      </c>
      <c r="L19" s="55">
        <v>0</v>
      </c>
      <c r="M19" s="55">
        <v>0</v>
      </c>
      <c r="N19" s="55">
        <v>0</v>
      </c>
      <c r="O19" s="55">
        <v>0</v>
      </c>
      <c r="P19" s="55"/>
      <c r="Q19" s="55">
        <v>0</v>
      </c>
    </row>
    <row r="20" spans="1:17" ht="14.25" customHeight="1">
      <c r="A20" s="58" t="s">
        <v>2546</v>
      </c>
      <c r="B20" s="55"/>
      <c r="C20" s="55"/>
      <c r="D20" s="55"/>
      <c r="E20" s="55"/>
      <c r="F20" s="55"/>
      <c r="G20" s="55"/>
      <c r="H20" s="55"/>
      <c r="I20" s="55"/>
      <c r="J20" s="55"/>
      <c r="K20" s="55"/>
      <c r="L20" s="55"/>
      <c r="M20" s="55"/>
      <c r="N20" s="55"/>
      <c r="O20" s="55"/>
      <c r="P20" s="55"/>
      <c r="Q20" s="55"/>
    </row>
    <row r="21" spans="1:17" ht="14.25" customHeight="1">
      <c r="A21" s="58" t="s">
        <v>2566</v>
      </c>
      <c r="B21" s="55">
        <v>3358</v>
      </c>
      <c r="C21" s="55">
        <v>138</v>
      </c>
      <c r="D21" s="55">
        <v>192</v>
      </c>
      <c r="E21" s="55">
        <v>20</v>
      </c>
      <c r="F21" s="55">
        <v>0</v>
      </c>
      <c r="G21" s="55">
        <v>1114</v>
      </c>
      <c r="H21" s="55">
        <v>2</v>
      </c>
      <c r="I21" s="55">
        <v>0</v>
      </c>
      <c r="J21" s="55">
        <v>0</v>
      </c>
      <c r="K21" s="55">
        <v>8</v>
      </c>
      <c r="L21" s="55">
        <v>0</v>
      </c>
      <c r="M21" s="55">
        <v>0</v>
      </c>
      <c r="N21" s="55">
        <v>0</v>
      </c>
      <c r="O21" s="55">
        <v>0</v>
      </c>
      <c r="P21" s="55"/>
      <c r="Q21" s="55">
        <v>1884</v>
      </c>
    </row>
    <row r="22" spans="1:17" ht="14.25" customHeight="1">
      <c r="A22" s="58" t="s">
        <v>2647</v>
      </c>
      <c r="B22" s="55">
        <v>4173</v>
      </c>
      <c r="C22" s="55">
        <v>759</v>
      </c>
      <c r="D22" s="55">
        <v>0</v>
      </c>
      <c r="E22" s="55">
        <v>0</v>
      </c>
      <c r="F22" s="55">
        <v>0</v>
      </c>
      <c r="G22" s="55">
        <v>3414</v>
      </c>
      <c r="H22" s="55">
        <v>0</v>
      </c>
      <c r="I22" s="55">
        <v>0</v>
      </c>
      <c r="J22" s="55">
        <v>0</v>
      </c>
      <c r="K22" s="55">
        <v>0</v>
      </c>
      <c r="L22" s="55">
        <v>0</v>
      </c>
      <c r="M22" s="55">
        <v>0</v>
      </c>
      <c r="N22" s="55">
        <v>0</v>
      </c>
      <c r="O22" s="55">
        <v>0</v>
      </c>
      <c r="P22" s="55"/>
      <c r="Q22" s="55">
        <v>0</v>
      </c>
    </row>
    <row r="23" spans="1:17" ht="14.25" customHeight="1">
      <c r="A23" s="58" t="s">
        <v>2687</v>
      </c>
      <c r="B23" s="55">
        <v>338</v>
      </c>
      <c r="C23" s="55">
        <v>197</v>
      </c>
      <c r="D23" s="55">
        <v>0</v>
      </c>
      <c r="E23" s="55">
        <v>0</v>
      </c>
      <c r="F23" s="55">
        <v>0</v>
      </c>
      <c r="G23" s="55">
        <v>90</v>
      </c>
      <c r="H23" s="55">
        <v>0</v>
      </c>
      <c r="I23" s="55">
        <v>0</v>
      </c>
      <c r="J23" s="55">
        <v>50</v>
      </c>
      <c r="K23" s="55">
        <v>1</v>
      </c>
      <c r="L23" s="55">
        <v>0</v>
      </c>
      <c r="M23" s="55">
        <v>0</v>
      </c>
      <c r="N23" s="55">
        <v>0</v>
      </c>
      <c r="O23" s="55">
        <v>0</v>
      </c>
      <c r="P23" s="55"/>
      <c r="Q23" s="55">
        <v>0</v>
      </c>
    </row>
    <row r="24" spans="1:17" ht="14.25" customHeight="1">
      <c r="A24" s="58" t="s">
        <v>2785</v>
      </c>
      <c r="B24" s="55">
        <v>798</v>
      </c>
      <c r="C24" s="55">
        <v>143</v>
      </c>
      <c r="D24" s="55">
        <v>122</v>
      </c>
      <c r="E24" s="55">
        <v>0</v>
      </c>
      <c r="F24" s="55">
        <v>0</v>
      </c>
      <c r="G24" s="55">
        <v>528</v>
      </c>
      <c r="H24" s="55">
        <v>2</v>
      </c>
      <c r="I24" s="55">
        <v>0</v>
      </c>
      <c r="J24" s="55">
        <v>0</v>
      </c>
      <c r="K24" s="55">
        <v>3</v>
      </c>
      <c r="L24" s="55">
        <v>0</v>
      </c>
      <c r="M24" s="55">
        <v>0</v>
      </c>
      <c r="N24" s="55">
        <v>0</v>
      </c>
      <c r="O24" s="55">
        <v>0</v>
      </c>
      <c r="P24" s="55"/>
      <c r="Q24" s="55">
        <v>0</v>
      </c>
    </row>
    <row r="25" spans="1:17" ht="14.25" customHeight="1">
      <c r="A25" s="58" t="s">
        <v>2882</v>
      </c>
      <c r="B25" s="55">
        <v>3116</v>
      </c>
      <c r="C25" s="55">
        <v>0</v>
      </c>
      <c r="D25" s="55">
        <v>0</v>
      </c>
      <c r="E25" s="55">
        <v>0</v>
      </c>
      <c r="F25" s="55">
        <v>0</v>
      </c>
      <c r="G25" s="55">
        <v>0</v>
      </c>
      <c r="H25" s="55">
        <v>0</v>
      </c>
      <c r="I25" s="55">
        <v>0</v>
      </c>
      <c r="J25" s="55">
        <v>0</v>
      </c>
      <c r="K25" s="55">
        <v>0</v>
      </c>
      <c r="L25" s="55">
        <v>0</v>
      </c>
      <c r="M25" s="55">
        <v>0</v>
      </c>
      <c r="N25" s="55">
        <v>0</v>
      </c>
      <c r="O25" s="55">
        <v>0</v>
      </c>
      <c r="P25" s="55">
        <v>3116</v>
      </c>
      <c r="Q25" s="55"/>
    </row>
    <row r="26" spans="1:17" ht="14.25" customHeight="1">
      <c r="A26" s="58" t="s">
        <v>2884</v>
      </c>
      <c r="B26" s="55">
        <v>5731</v>
      </c>
      <c r="C26" s="55">
        <v>0</v>
      </c>
      <c r="D26" s="55">
        <v>0</v>
      </c>
      <c r="E26" s="55">
        <v>0</v>
      </c>
      <c r="F26" s="55">
        <v>0</v>
      </c>
      <c r="G26" s="55">
        <v>0</v>
      </c>
      <c r="H26" s="55">
        <v>0</v>
      </c>
      <c r="I26" s="55">
        <v>0</v>
      </c>
      <c r="J26" s="55">
        <v>0</v>
      </c>
      <c r="K26" s="55">
        <v>0</v>
      </c>
      <c r="L26" s="55">
        <v>0</v>
      </c>
      <c r="M26" s="55">
        <v>5731</v>
      </c>
      <c r="N26" s="55">
        <v>0</v>
      </c>
      <c r="O26" s="55">
        <v>0</v>
      </c>
      <c r="P26" s="55"/>
      <c r="Q26" s="55">
        <v>0</v>
      </c>
    </row>
    <row r="27" spans="1:17" ht="14.25" customHeight="1">
      <c r="A27" s="58" t="s">
        <v>2896</v>
      </c>
      <c r="B27" s="55">
        <v>47</v>
      </c>
      <c r="C27" s="55">
        <v>0</v>
      </c>
      <c r="D27" s="55">
        <v>0</v>
      </c>
      <c r="E27" s="55">
        <v>0</v>
      </c>
      <c r="F27" s="55">
        <v>0</v>
      </c>
      <c r="G27" s="55">
        <v>0</v>
      </c>
      <c r="H27" s="55">
        <v>0</v>
      </c>
      <c r="I27" s="55">
        <v>0</v>
      </c>
      <c r="J27" s="55">
        <v>0</v>
      </c>
      <c r="K27" s="55">
        <v>0</v>
      </c>
      <c r="L27" s="55">
        <v>0</v>
      </c>
      <c r="M27" s="55">
        <v>47</v>
      </c>
      <c r="N27" s="55">
        <v>0</v>
      </c>
      <c r="O27" s="55">
        <v>0</v>
      </c>
      <c r="P27" s="55"/>
      <c r="Q27" s="55">
        <v>0</v>
      </c>
    </row>
    <row r="28" spans="1:17" ht="14.25" customHeight="1">
      <c r="A28" s="58" t="s">
        <v>2900</v>
      </c>
      <c r="B28" s="55">
        <v>7570</v>
      </c>
      <c r="C28" s="55">
        <v>0</v>
      </c>
      <c r="D28" s="55">
        <v>0</v>
      </c>
      <c r="E28" s="55">
        <v>0</v>
      </c>
      <c r="F28" s="55">
        <v>0</v>
      </c>
      <c r="G28" s="55">
        <v>0</v>
      </c>
      <c r="H28" s="55">
        <v>0</v>
      </c>
      <c r="I28" s="55">
        <v>0</v>
      </c>
      <c r="J28" s="55">
        <v>0</v>
      </c>
      <c r="K28" s="55">
        <v>0</v>
      </c>
      <c r="L28" s="55">
        <v>0</v>
      </c>
      <c r="M28" s="55">
        <v>0</v>
      </c>
      <c r="N28" s="55"/>
      <c r="O28" s="55">
        <v>0</v>
      </c>
      <c r="P28" s="55">
        <v>7510</v>
      </c>
      <c r="Q28" s="55">
        <v>60</v>
      </c>
    </row>
    <row r="29" spans="1:17" ht="18.75" customHeight="1">
      <c r="A29" s="91" t="s">
        <v>2905</v>
      </c>
      <c r="B29" s="55">
        <v>246940</v>
      </c>
      <c r="C29" s="55">
        <v>18090</v>
      </c>
      <c r="D29" s="55">
        <v>10800</v>
      </c>
      <c r="E29" s="55">
        <v>5882</v>
      </c>
      <c r="F29" s="55">
        <v>0</v>
      </c>
      <c r="G29" s="55">
        <v>88211</v>
      </c>
      <c r="H29" s="55">
        <v>25494</v>
      </c>
      <c r="I29" s="55">
        <v>1398</v>
      </c>
      <c r="J29" s="55">
        <v>50</v>
      </c>
      <c r="K29" s="55">
        <v>43153</v>
      </c>
      <c r="L29" s="55">
        <v>33124</v>
      </c>
      <c r="M29" s="55">
        <v>5778</v>
      </c>
      <c r="N29" s="55">
        <v>0</v>
      </c>
      <c r="O29" s="55">
        <v>0</v>
      </c>
      <c r="P29" s="55">
        <v>10626</v>
      </c>
      <c r="Q29" s="55">
        <v>4334</v>
      </c>
    </row>
    <row r="30" spans="1:17" ht="14.25" customHeight="1">
      <c r="A30" s="58" t="s">
        <v>2919</v>
      </c>
      <c r="B30" s="55">
        <v>8557</v>
      </c>
      <c r="C30" s="55"/>
      <c r="D30" s="55"/>
      <c r="E30" s="55"/>
      <c r="F30" s="55"/>
      <c r="G30" s="55"/>
      <c r="H30" s="55"/>
      <c r="I30" s="55"/>
      <c r="J30" s="55"/>
      <c r="K30" s="55"/>
      <c r="L30" s="55"/>
      <c r="M30" s="55"/>
      <c r="N30" s="55"/>
      <c r="O30" s="55">
        <v>7596</v>
      </c>
      <c r="P30" s="55"/>
      <c r="Q30" s="55">
        <v>961</v>
      </c>
    </row>
    <row r="31" spans="1:17" ht="18.75" customHeight="1">
      <c r="A31" s="91" t="s">
        <v>3006</v>
      </c>
      <c r="B31" s="55">
        <v>255497</v>
      </c>
      <c r="C31" s="55">
        <v>18090</v>
      </c>
      <c r="D31" s="55">
        <v>10800</v>
      </c>
      <c r="E31" s="55">
        <v>5882</v>
      </c>
      <c r="F31" s="55">
        <v>0</v>
      </c>
      <c r="G31" s="55">
        <v>88211</v>
      </c>
      <c r="H31" s="55">
        <v>25494</v>
      </c>
      <c r="I31" s="55">
        <v>1398</v>
      </c>
      <c r="J31" s="55">
        <v>50</v>
      </c>
      <c r="K31" s="55">
        <v>43153</v>
      </c>
      <c r="L31" s="55">
        <v>33124</v>
      </c>
      <c r="M31" s="55">
        <v>5778</v>
      </c>
      <c r="N31" s="55">
        <v>0</v>
      </c>
      <c r="O31" s="55">
        <v>7596</v>
      </c>
      <c r="P31" s="55">
        <v>10626</v>
      </c>
      <c r="Q31" s="55">
        <v>5295</v>
      </c>
    </row>
  </sheetData>
  <sheetProtection/>
  <mergeCells count="3">
    <mergeCell ref="A1:Q1"/>
    <mergeCell ref="A2:G2"/>
    <mergeCell ref="K2:Q2"/>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dcterms:created xsi:type="dcterms:W3CDTF">2020-05-11T08:35:26Z</dcterms:created>
  <dcterms:modified xsi:type="dcterms:W3CDTF">2023-05-30T15:38:23Z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